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S\Membership\"/>
    </mc:Choice>
  </mc:AlternateContent>
  <bookViews>
    <workbookView xWindow="0" yWindow="0" windowWidth="1998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B62" i="1"/>
  <c r="D58" i="1"/>
  <c r="C58" i="1"/>
  <c r="B58" i="1"/>
  <c r="D53" i="1"/>
  <c r="C53" i="1"/>
  <c r="B53" i="1"/>
  <c r="D42" i="1"/>
  <c r="C42" i="1"/>
  <c r="B42" i="1"/>
  <c r="D36" i="1"/>
  <c r="C36" i="1"/>
  <c r="B36" i="1"/>
  <c r="D29" i="1"/>
  <c r="C29" i="1"/>
  <c r="B29" i="1"/>
  <c r="D22" i="1"/>
  <c r="C22" i="1"/>
  <c r="B22" i="1"/>
  <c r="B64" i="1" l="1"/>
  <c r="C64" i="1"/>
  <c r="D64" i="1"/>
</calcChain>
</file>

<file path=xl/sharedStrings.xml><?xml version="1.0" encoding="utf-8"?>
<sst xmlns="http://schemas.openxmlformats.org/spreadsheetml/2006/main" count="62" uniqueCount="54">
  <si>
    <t>CILT International</t>
  </si>
  <si>
    <t>Membership by Region</t>
  </si>
  <si>
    <t>Members 30 June 2015</t>
  </si>
  <si>
    <t>Members 30 June 2016</t>
  </si>
  <si>
    <t>Members 30 June 2017</t>
  </si>
  <si>
    <t>Country</t>
  </si>
  <si>
    <t>Total</t>
  </si>
  <si>
    <t>Egypt</t>
  </si>
  <si>
    <t>Ethiopia</t>
  </si>
  <si>
    <t>Ghana</t>
  </si>
  <si>
    <t>Kenya</t>
  </si>
  <si>
    <t>Malawi</t>
  </si>
  <si>
    <t>Mauritius</t>
  </si>
  <si>
    <t>Namibia</t>
  </si>
  <si>
    <t>Nigeria</t>
  </si>
  <si>
    <t>South Africa</t>
  </si>
  <si>
    <t>Tanzania</t>
  </si>
  <si>
    <t>Uganda</t>
  </si>
  <si>
    <t>Zambia</t>
  </si>
  <si>
    <t>Zimbabwe</t>
  </si>
  <si>
    <t>Regional Total</t>
  </si>
  <si>
    <t>SOUTH ASIA - Romesh David</t>
  </si>
  <si>
    <t>India</t>
  </si>
  <si>
    <t>Pakistan</t>
  </si>
  <si>
    <t>1370 (685 lifers)</t>
  </si>
  <si>
    <t>Bangladesh</t>
  </si>
  <si>
    <t>Sri Lanka</t>
  </si>
  <si>
    <t>EAST ASIA - Sunny Ho</t>
  </si>
  <si>
    <t>Hong Kong</t>
  </si>
  <si>
    <t>China</t>
  </si>
  <si>
    <t>Macao</t>
  </si>
  <si>
    <t>Taiwan</t>
  </si>
  <si>
    <t>SOUTH EAST ASIA - Radzak Malek</t>
  </si>
  <si>
    <t>Malaysia</t>
  </si>
  <si>
    <t>Singapore</t>
  </si>
  <si>
    <t>Indonesia</t>
  </si>
  <si>
    <t>UK</t>
  </si>
  <si>
    <t>Ireland</t>
  </si>
  <si>
    <t>Kazakhstan</t>
  </si>
  <si>
    <t>Malta</t>
  </si>
  <si>
    <t>UAE</t>
  </si>
  <si>
    <t>Oman</t>
  </si>
  <si>
    <t>Poland</t>
  </si>
  <si>
    <t>Ukraine</t>
  </si>
  <si>
    <t>AUSTRALASIA - Neville Binning</t>
  </si>
  <si>
    <t>Australia</t>
  </si>
  <si>
    <t>New Zealand</t>
  </si>
  <si>
    <t>AMERICAS - Gilles Legault</t>
  </si>
  <si>
    <t>North America</t>
  </si>
  <si>
    <t>TOTAL</t>
  </si>
  <si>
    <t>Territory</t>
  </si>
  <si>
    <t>Branch</t>
  </si>
  <si>
    <t>AFRICA - Teete Owusu Nortey and Francis Ehiguese</t>
  </si>
  <si>
    <t>EUROPE &amp; MIDDLE EAST - Alan Jones and Finbarr Cleary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</si>
</sst>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2" borderId="2" xfId="0" applyFill="1" applyBorder="1"/>
    <xf numFmtId="0" fontId="0" fillId="3" borderId="3" xfId="0" applyFill="1" applyBorder="1"/>
    <xf numFmtId="0" fontId="0" fillId="3" borderId="9" xfId="0" applyFill="1" applyBorder="1"/>
    <xf numFmtId="0" fontId="0" fillId="2" borderId="10" xfId="0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4" borderId="12" xfId="0" applyFill="1" applyBorder="1"/>
    <xf numFmtId="0" fontId="0" fillId="4" borderId="10" xfId="0" applyFill="1" applyBorder="1"/>
    <xf numFmtId="0" fontId="0" fillId="5" borderId="10" xfId="0" applyFill="1" applyBorder="1" applyAlignment="1">
      <alignment horizontal="right"/>
    </xf>
    <xf numFmtId="0" fontId="0" fillId="0" borderId="10" xfId="0" applyFill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13" xfId="0" applyFill="1" applyBorder="1"/>
    <xf numFmtId="0" fontId="0" fillId="3" borderId="16" xfId="0" applyFill="1" applyBorder="1"/>
    <xf numFmtId="0" fontId="0" fillId="3" borderId="10" xfId="0" applyFill="1" applyBorder="1"/>
    <xf numFmtId="0" fontId="0" fillId="4" borderId="11" xfId="0" applyFill="1" applyBorder="1"/>
    <xf numFmtId="0" fontId="0" fillId="4" borderId="17" xfId="0" applyFill="1" applyBorder="1"/>
    <xf numFmtId="0" fontId="0" fillId="0" borderId="17" xfId="0" applyBorder="1"/>
    <xf numFmtId="0" fontId="0" fillId="4" borderId="13" xfId="0" applyFill="1" applyBorder="1"/>
    <xf numFmtId="0" fontId="0" fillId="4" borderId="18" xfId="0" applyFill="1" applyBorder="1"/>
    <xf numFmtId="0" fontId="0" fillId="0" borderId="19" xfId="0" applyBorder="1"/>
    <xf numFmtId="0" fontId="0" fillId="0" borderId="18" xfId="0" applyBorder="1"/>
    <xf numFmtId="0" fontId="0" fillId="3" borderId="21" xfId="0" applyFill="1" applyBorder="1"/>
    <xf numFmtId="3" fontId="0" fillId="4" borderId="10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0" xfId="0" applyFill="1" applyBorder="1" applyAlignment="1">
      <alignment horizontal="right"/>
    </xf>
    <xf numFmtId="0" fontId="0" fillId="0" borderId="22" xfId="0" applyBorder="1"/>
    <xf numFmtId="0" fontId="0" fillId="4" borderId="6" xfId="0" applyFill="1" applyBorder="1"/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0" fillId="5" borderId="20" xfId="0" applyFill="1" applyBorder="1"/>
    <xf numFmtId="0" fontId="0" fillId="0" borderId="20" xfId="0" applyFill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4" borderId="25" xfId="0" applyFill="1" applyBorder="1"/>
    <xf numFmtId="0" fontId="2" fillId="0" borderId="14" xfId="0" applyFont="1" applyBorder="1"/>
    <xf numFmtId="0" fontId="0" fillId="0" borderId="24" xfId="0" applyBorder="1"/>
    <xf numFmtId="3" fontId="0" fillId="0" borderId="24" xfId="0" applyNumberFormat="1" applyBorder="1"/>
    <xf numFmtId="0" fontId="0" fillId="0" borderId="2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9"/>
  <sheetViews>
    <sheetView tabSelected="1" workbookViewId="0">
      <selection activeCell="D46" sqref="D46"/>
    </sheetView>
  </sheetViews>
  <sheetFormatPr defaultRowHeight="15" x14ac:dyDescent="0.25"/>
  <cols>
    <col min="1" max="1" width="14.28515625" customWidth="1"/>
    <col min="2" max="2" width="21.28515625" customWidth="1"/>
    <col min="3" max="3" width="24.28515625" customWidth="1"/>
    <col min="4" max="4" width="22.7109375" style="1" customWidth="1"/>
  </cols>
  <sheetData>
    <row r="2" spans="1:4" x14ac:dyDescent="0.25">
      <c r="A2" s="52" t="s">
        <v>0</v>
      </c>
      <c r="B2" s="52"/>
    </row>
    <row r="3" spans="1:4" x14ac:dyDescent="0.25">
      <c r="A3" s="52" t="s">
        <v>1</v>
      </c>
      <c r="B3" s="52"/>
    </row>
    <row r="4" spans="1:4" x14ac:dyDescent="0.25">
      <c r="A4" s="2"/>
      <c r="B4" s="2"/>
    </row>
    <row r="5" spans="1:4" ht="15.75" thickBot="1" x14ac:dyDescent="0.3"/>
    <row r="6" spans="1:4" ht="15" customHeight="1" x14ac:dyDescent="0.25">
      <c r="A6" s="4"/>
      <c r="B6" s="49" t="s">
        <v>2</v>
      </c>
      <c r="C6" s="50" t="s">
        <v>3</v>
      </c>
      <c r="D6" s="51" t="s">
        <v>4</v>
      </c>
    </row>
    <row r="7" spans="1:4" ht="15.75" thickBot="1" x14ac:dyDescent="0.3">
      <c r="A7" s="5" t="s">
        <v>5</v>
      </c>
      <c r="B7" s="7" t="s">
        <v>6</v>
      </c>
      <c r="C7" s="5" t="s">
        <v>6</v>
      </c>
      <c r="D7" s="9" t="s">
        <v>6</v>
      </c>
    </row>
    <row r="8" spans="1:4" x14ac:dyDescent="0.25">
      <c r="A8" s="10" t="s">
        <v>52</v>
      </c>
      <c r="B8" s="11"/>
      <c r="C8" s="12"/>
      <c r="D8" s="13"/>
    </row>
    <row r="9" spans="1:4" x14ac:dyDescent="0.25">
      <c r="A9" s="14" t="s">
        <v>7</v>
      </c>
      <c r="B9" s="15">
        <v>27</v>
      </c>
      <c r="C9" s="16">
        <v>27</v>
      </c>
      <c r="D9" s="17">
        <v>27</v>
      </c>
    </row>
    <row r="10" spans="1:4" x14ac:dyDescent="0.25">
      <c r="A10" s="14" t="s">
        <v>8</v>
      </c>
      <c r="B10" s="15"/>
      <c r="C10" s="16"/>
      <c r="D10" s="17"/>
    </row>
    <row r="11" spans="1:4" x14ac:dyDescent="0.25">
      <c r="A11" s="14" t="s">
        <v>9</v>
      </c>
      <c r="B11" s="15">
        <v>536</v>
      </c>
      <c r="C11" s="16">
        <v>476</v>
      </c>
      <c r="D11" s="17">
        <v>433</v>
      </c>
    </row>
    <row r="12" spans="1:4" x14ac:dyDescent="0.25">
      <c r="A12" s="14" t="s">
        <v>10</v>
      </c>
      <c r="B12" s="15"/>
      <c r="C12" s="16"/>
      <c r="D12" s="17"/>
    </row>
    <row r="13" spans="1:4" x14ac:dyDescent="0.25">
      <c r="A13" s="14" t="s">
        <v>11</v>
      </c>
      <c r="B13" s="15">
        <v>259</v>
      </c>
      <c r="C13" s="16">
        <v>267</v>
      </c>
      <c r="D13" s="17">
        <v>46</v>
      </c>
    </row>
    <row r="14" spans="1:4" x14ac:dyDescent="0.25">
      <c r="A14" s="14" t="s">
        <v>12</v>
      </c>
      <c r="B14" s="15">
        <v>199</v>
      </c>
      <c r="C14" s="16">
        <v>250</v>
      </c>
      <c r="D14" s="17">
        <v>225</v>
      </c>
    </row>
    <row r="15" spans="1:4" x14ac:dyDescent="0.25">
      <c r="A15" s="14" t="s">
        <v>13</v>
      </c>
      <c r="B15" s="15"/>
      <c r="C15" s="16"/>
      <c r="D15" s="17"/>
    </row>
    <row r="16" spans="1:4" x14ac:dyDescent="0.25">
      <c r="A16" s="14" t="s">
        <v>14</v>
      </c>
      <c r="B16" s="18">
        <v>1944</v>
      </c>
      <c r="C16" s="19">
        <v>2341</v>
      </c>
      <c r="D16" s="20">
        <v>2610</v>
      </c>
    </row>
    <row r="17" spans="1:4" x14ac:dyDescent="0.25">
      <c r="A17" s="14" t="s">
        <v>15</v>
      </c>
      <c r="B17" s="15">
        <v>249</v>
      </c>
      <c r="C17" s="21">
        <v>203</v>
      </c>
      <c r="D17" s="17">
        <v>359</v>
      </c>
    </row>
    <row r="18" spans="1:4" x14ac:dyDescent="0.25">
      <c r="A18" s="14" t="s">
        <v>16</v>
      </c>
      <c r="B18" s="15">
        <v>649</v>
      </c>
      <c r="C18" s="16">
        <v>631</v>
      </c>
      <c r="D18" s="17">
        <v>661</v>
      </c>
    </row>
    <row r="19" spans="1:4" x14ac:dyDescent="0.25">
      <c r="A19" s="14" t="s">
        <v>17</v>
      </c>
      <c r="B19" s="15">
        <v>518</v>
      </c>
      <c r="C19" s="16"/>
      <c r="D19" s="17"/>
    </row>
    <row r="20" spans="1:4" x14ac:dyDescent="0.25">
      <c r="A20" s="14" t="s">
        <v>18</v>
      </c>
      <c r="B20" s="15">
        <v>402</v>
      </c>
      <c r="C20" s="16">
        <v>515</v>
      </c>
      <c r="D20" s="17">
        <v>518</v>
      </c>
    </row>
    <row r="21" spans="1:4" ht="15.75" thickBot="1" x14ac:dyDescent="0.3">
      <c r="A21" s="22" t="s">
        <v>19</v>
      </c>
      <c r="B21" s="24">
        <v>281</v>
      </c>
      <c r="C21" s="16">
        <v>210</v>
      </c>
      <c r="D21" s="17">
        <v>298</v>
      </c>
    </row>
    <row r="22" spans="1:4" ht="15.75" thickBot="1" x14ac:dyDescent="0.3">
      <c r="A22" s="54" t="s">
        <v>20</v>
      </c>
      <c r="B22" s="55">
        <f>SUM(B9:B21)</f>
        <v>5064</v>
      </c>
      <c r="C22" s="55">
        <f>SUM(C9:C21)</f>
        <v>4920</v>
      </c>
      <c r="D22" s="26">
        <f>SUM(D9:D21)</f>
        <v>5177</v>
      </c>
    </row>
    <row r="23" spans="1:4" x14ac:dyDescent="0.25">
      <c r="A23" s="22"/>
      <c r="B23" s="23"/>
      <c r="C23" s="23"/>
      <c r="D23" s="17"/>
    </row>
    <row r="24" spans="1:4" x14ac:dyDescent="0.25">
      <c r="A24" s="27" t="s">
        <v>21</v>
      </c>
      <c r="B24" s="28"/>
      <c r="C24" s="29"/>
      <c r="D24" s="13"/>
    </row>
    <row r="25" spans="1:4" x14ac:dyDescent="0.25">
      <c r="A25" s="30" t="s">
        <v>22</v>
      </c>
      <c r="B25" s="31">
        <v>759</v>
      </c>
      <c r="C25" s="19">
        <v>1026</v>
      </c>
      <c r="D25" s="20">
        <v>664</v>
      </c>
    </row>
    <row r="26" spans="1:4" x14ac:dyDescent="0.25">
      <c r="A26" s="30" t="s">
        <v>23</v>
      </c>
      <c r="B26" s="31">
        <v>1282</v>
      </c>
      <c r="C26" s="19" t="s">
        <v>24</v>
      </c>
      <c r="D26" s="20">
        <v>956</v>
      </c>
    </row>
    <row r="27" spans="1:4" x14ac:dyDescent="0.25">
      <c r="A27" s="14" t="s">
        <v>25</v>
      </c>
      <c r="B27" s="32">
        <v>86</v>
      </c>
      <c r="C27" s="16">
        <v>104</v>
      </c>
      <c r="D27" s="17">
        <v>115</v>
      </c>
    </row>
    <row r="28" spans="1:4" ht="15.75" thickBot="1" x14ac:dyDescent="0.3">
      <c r="A28" s="33" t="s">
        <v>26</v>
      </c>
      <c r="B28" s="34">
        <v>966</v>
      </c>
      <c r="C28" s="19">
        <v>1073</v>
      </c>
      <c r="D28" s="20">
        <v>1503</v>
      </c>
    </row>
    <row r="29" spans="1:4" ht="15.75" thickBot="1" x14ac:dyDescent="0.3">
      <c r="A29" s="54" t="s">
        <v>20</v>
      </c>
      <c r="B29" s="55">
        <f>SUM(B25:B28)</f>
        <v>3093</v>
      </c>
      <c r="C29" s="55">
        <f>SUM(C25:C28)</f>
        <v>2203</v>
      </c>
      <c r="D29" s="26">
        <f>+SUM(D25:D28)</f>
        <v>3238</v>
      </c>
    </row>
    <row r="30" spans="1:4" x14ac:dyDescent="0.25">
      <c r="A30" s="22"/>
      <c r="B30" s="23"/>
      <c r="C30" s="23"/>
      <c r="D30" s="17"/>
    </row>
    <row r="31" spans="1:4" x14ac:dyDescent="0.25">
      <c r="A31" s="27" t="s">
        <v>27</v>
      </c>
      <c r="B31" s="28"/>
      <c r="C31" s="29"/>
      <c r="D31" s="13"/>
    </row>
    <row r="32" spans="1:4" x14ac:dyDescent="0.25">
      <c r="A32" s="30" t="s">
        <v>28</v>
      </c>
      <c r="B32" s="31">
        <v>1734</v>
      </c>
      <c r="C32" s="19">
        <v>1727</v>
      </c>
      <c r="D32" s="20">
        <v>1767</v>
      </c>
    </row>
    <row r="33" spans="1:4" x14ac:dyDescent="0.25">
      <c r="A33" s="14" t="s">
        <v>29</v>
      </c>
      <c r="B33" s="31">
        <v>159</v>
      </c>
      <c r="C33" s="19"/>
      <c r="D33" s="20"/>
    </row>
    <row r="34" spans="1:4" x14ac:dyDescent="0.25">
      <c r="A34" s="14" t="s">
        <v>30</v>
      </c>
      <c r="B34" s="32">
        <v>30</v>
      </c>
      <c r="C34" s="16">
        <v>47</v>
      </c>
      <c r="D34" s="17">
        <v>45</v>
      </c>
    </row>
    <row r="35" spans="1:4" ht="15.75" thickBot="1" x14ac:dyDescent="0.3">
      <c r="A35" s="57" t="s">
        <v>31</v>
      </c>
      <c r="B35" s="36">
        <v>257</v>
      </c>
      <c r="C35" s="21">
        <v>298</v>
      </c>
      <c r="D35" s="17">
        <v>309</v>
      </c>
    </row>
    <row r="36" spans="1:4" ht="15.75" thickBot="1" x14ac:dyDescent="0.3">
      <c r="A36" s="54" t="s">
        <v>20</v>
      </c>
      <c r="B36" s="55">
        <f>SUM(B32:B35)</f>
        <v>2180</v>
      </c>
      <c r="C36" s="55">
        <f>SUM(C32:C35)</f>
        <v>2072</v>
      </c>
      <c r="D36" s="26">
        <f>SUM(D32:D35)</f>
        <v>2121</v>
      </c>
    </row>
    <row r="37" spans="1:4" x14ac:dyDescent="0.25">
      <c r="A37" s="22"/>
      <c r="B37" s="23"/>
      <c r="C37" s="23"/>
      <c r="D37" s="17"/>
    </row>
    <row r="38" spans="1:4" x14ac:dyDescent="0.25">
      <c r="A38" s="27" t="s">
        <v>32</v>
      </c>
      <c r="B38" s="37"/>
      <c r="C38" s="29"/>
      <c r="D38" s="13"/>
    </row>
    <row r="39" spans="1:4" x14ac:dyDescent="0.25">
      <c r="A39" s="30" t="s">
        <v>33</v>
      </c>
      <c r="B39" s="18">
        <v>2107</v>
      </c>
      <c r="C39" s="19">
        <v>2251</v>
      </c>
      <c r="D39" s="20">
        <v>2431</v>
      </c>
    </row>
    <row r="40" spans="1:4" x14ac:dyDescent="0.25">
      <c r="A40" s="30" t="s">
        <v>34</v>
      </c>
      <c r="B40" s="18">
        <v>167</v>
      </c>
      <c r="C40" s="19">
        <v>149</v>
      </c>
      <c r="D40" s="20">
        <v>172</v>
      </c>
    </row>
    <row r="41" spans="1:4" ht="15.75" thickBot="1" x14ac:dyDescent="0.3">
      <c r="A41" s="57" t="s">
        <v>35</v>
      </c>
      <c r="B41" s="24">
        <v>66</v>
      </c>
      <c r="C41" s="16">
        <v>0</v>
      </c>
      <c r="D41" s="17">
        <v>0</v>
      </c>
    </row>
    <row r="42" spans="1:4" ht="15.75" thickBot="1" x14ac:dyDescent="0.3">
      <c r="A42" s="54" t="s">
        <v>20</v>
      </c>
      <c r="B42" s="55">
        <f>SUM(B39:B41)</f>
        <v>2340</v>
      </c>
      <c r="C42" s="55">
        <f>SUM(C39:C41)</f>
        <v>2400</v>
      </c>
      <c r="D42" s="26">
        <f>SUM(D39:D41)</f>
        <v>2603</v>
      </c>
    </row>
    <row r="43" spans="1:4" x14ac:dyDescent="0.25">
      <c r="A43" s="22"/>
      <c r="B43" s="23"/>
      <c r="C43" s="23"/>
      <c r="D43" s="17"/>
    </row>
    <row r="44" spans="1:4" x14ac:dyDescent="0.25">
      <c r="A44" s="27" t="s">
        <v>53</v>
      </c>
      <c r="B44" s="37"/>
      <c r="C44" s="29"/>
      <c r="D44" s="13"/>
    </row>
    <row r="45" spans="1:4" x14ac:dyDescent="0.25">
      <c r="A45" s="30" t="s">
        <v>36</v>
      </c>
      <c r="B45" s="18">
        <v>17834</v>
      </c>
      <c r="C45" s="38">
        <v>17858</v>
      </c>
      <c r="D45" s="20">
        <v>16679</v>
      </c>
    </row>
    <row r="46" spans="1:4" x14ac:dyDescent="0.25">
      <c r="A46" s="30" t="s">
        <v>37</v>
      </c>
      <c r="B46" s="18">
        <v>838</v>
      </c>
      <c r="C46" s="19">
        <v>737</v>
      </c>
      <c r="D46" s="20">
        <v>464</v>
      </c>
    </row>
    <row r="47" spans="1:4" s="3" customFormat="1" x14ac:dyDescent="0.25">
      <c r="A47" s="39" t="s">
        <v>38</v>
      </c>
      <c r="B47" s="40"/>
      <c r="C47" s="21"/>
      <c r="D47" s="41"/>
    </row>
    <row r="48" spans="1:4" x14ac:dyDescent="0.25">
      <c r="A48" s="14" t="s">
        <v>39</v>
      </c>
      <c r="B48" s="15">
        <v>135</v>
      </c>
      <c r="C48" s="16">
        <v>64</v>
      </c>
      <c r="D48" s="17"/>
    </row>
    <row r="49" spans="1:4" x14ac:dyDescent="0.25">
      <c r="A49" s="14" t="s">
        <v>40</v>
      </c>
      <c r="B49" s="15">
        <v>120</v>
      </c>
      <c r="C49" s="16">
        <v>120</v>
      </c>
      <c r="D49" s="17">
        <v>78</v>
      </c>
    </row>
    <row r="50" spans="1:4" x14ac:dyDescent="0.25">
      <c r="A50" s="35" t="s">
        <v>41</v>
      </c>
      <c r="B50" s="15"/>
      <c r="C50" s="16"/>
      <c r="D50" s="17"/>
    </row>
    <row r="51" spans="1:4" x14ac:dyDescent="0.25">
      <c r="A51" s="42" t="s">
        <v>42</v>
      </c>
      <c r="B51" s="24"/>
      <c r="C51" s="16">
        <v>282</v>
      </c>
      <c r="D51" s="17">
        <v>344</v>
      </c>
    </row>
    <row r="52" spans="1:4" ht="15.75" thickBot="1" x14ac:dyDescent="0.3">
      <c r="A52" s="23" t="s">
        <v>43</v>
      </c>
      <c r="B52" s="24"/>
      <c r="C52" s="16"/>
      <c r="D52" s="17">
        <v>1</v>
      </c>
    </row>
    <row r="53" spans="1:4" ht="15.75" thickBot="1" x14ac:dyDescent="0.3">
      <c r="A53" s="54" t="s">
        <v>20</v>
      </c>
      <c r="B53" s="55">
        <f>SUM(B45:B52)</f>
        <v>18927</v>
      </c>
      <c r="C53" s="56">
        <f>SUM(C45:C52)</f>
        <v>19061</v>
      </c>
      <c r="D53" s="26">
        <f>SUM(D45:D52)</f>
        <v>17566</v>
      </c>
    </row>
    <row r="54" spans="1:4" x14ac:dyDescent="0.25">
      <c r="A54" s="22"/>
      <c r="B54" s="23"/>
      <c r="C54" s="23"/>
      <c r="D54" s="17"/>
    </row>
    <row r="55" spans="1:4" x14ac:dyDescent="0.25">
      <c r="A55" s="27" t="s">
        <v>44</v>
      </c>
      <c r="B55" s="37"/>
      <c r="C55" s="29"/>
      <c r="D55" s="13"/>
    </row>
    <row r="56" spans="1:4" x14ac:dyDescent="0.25">
      <c r="A56" s="30" t="s">
        <v>45</v>
      </c>
      <c r="B56" s="18">
        <v>1431</v>
      </c>
      <c r="C56" s="19">
        <v>1012</v>
      </c>
      <c r="D56" s="20">
        <v>883</v>
      </c>
    </row>
    <row r="57" spans="1:4" ht="15.75" thickBot="1" x14ac:dyDescent="0.3">
      <c r="A57" s="53" t="s">
        <v>46</v>
      </c>
      <c r="B57" s="43">
        <v>617</v>
      </c>
      <c r="C57" s="19">
        <v>592</v>
      </c>
      <c r="D57" s="20">
        <v>641</v>
      </c>
    </row>
    <row r="58" spans="1:4" ht="15.75" thickBot="1" x14ac:dyDescent="0.3">
      <c r="A58" s="54" t="s">
        <v>20</v>
      </c>
      <c r="B58" s="55">
        <f>SUM(B56:B57)</f>
        <v>2048</v>
      </c>
      <c r="C58" s="55">
        <f>+SUM(C56:C57)</f>
        <v>1604</v>
      </c>
      <c r="D58" s="26">
        <f>SUM(D56:D57)</f>
        <v>1524</v>
      </c>
    </row>
    <row r="59" spans="1:4" x14ac:dyDescent="0.25">
      <c r="A59" s="22"/>
      <c r="B59" s="23"/>
      <c r="C59" s="23"/>
      <c r="D59" s="17"/>
    </row>
    <row r="60" spans="1:4" x14ac:dyDescent="0.25">
      <c r="A60" s="27" t="s">
        <v>47</v>
      </c>
      <c r="B60" s="37"/>
      <c r="C60" s="29"/>
      <c r="D60" s="13"/>
    </row>
    <row r="61" spans="1:4" ht="15.75" thickBot="1" x14ac:dyDescent="0.3">
      <c r="A61" s="53" t="s">
        <v>48</v>
      </c>
      <c r="B61" s="43">
        <v>268</v>
      </c>
      <c r="C61" s="19">
        <v>205</v>
      </c>
      <c r="D61" s="20">
        <v>191</v>
      </c>
    </row>
    <row r="62" spans="1:4" ht="15.75" thickBot="1" x14ac:dyDescent="0.3">
      <c r="A62" s="54" t="s">
        <v>20</v>
      </c>
      <c r="B62" s="55">
        <f>SUM(B61)</f>
        <v>268</v>
      </c>
      <c r="C62" s="55">
        <f>+SUM(C61)</f>
        <v>205</v>
      </c>
      <c r="D62" s="26">
        <f>SUM(D61)</f>
        <v>191</v>
      </c>
    </row>
    <row r="63" spans="1:4" ht="15.75" thickBot="1" x14ac:dyDescent="0.3">
      <c r="A63" s="8"/>
      <c r="B63" s="23"/>
      <c r="C63" s="6"/>
      <c r="D63" s="17"/>
    </row>
    <row r="64" spans="1:4" ht="15.75" thickBot="1" x14ac:dyDescent="0.3">
      <c r="A64" s="44" t="s">
        <v>49</v>
      </c>
      <c r="B64" s="44">
        <f>+SUM(B62+B58+B53+B42+B36+B29+B22)</f>
        <v>33920</v>
      </c>
      <c r="C64" s="45">
        <f>SUM(C62+C58+C53+C42+C36+C29+C22)</f>
        <v>32465</v>
      </c>
      <c r="D64" s="25">
        <f>SUM(D62+D58+D53+D42+D36+D29+D22)</f>
        <v>32420</v>
      </c>
    </row>
    <row r="65" spans="1:3" x14ac:dyDescent="0.25">
      <c r="A65" s="23"/>
      <c r="C65" s="46"/>
    </row>
    <row r="68" spans="1:3" x14ac:dyDescent="0.25">
      <c r="A68" s="47" t="s">
        <v>50</v>
      </c>
    </row>
    <row r="69" spans="1:3" x14ac:dyDescent="0.25">
      <c r="A69" s="48" t="s">
        <v>51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 (INT)</dc:creator>
  <cp:lastModifiedBy>Ceri Williams (INT)</cp:lastModifiedBy>
  <dcterms:created xsi:type="dcterms:W3CDTF">2018-04-27T14:05:28Z</dcterms:created>
  <dcterms:modified xsi:type="dcterms:W3CDTF">2018-04-27T15:19:18Z</dcterms:modified>
</cp:coreProperties>
</file>