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8\Sept 2018\Pre Read\"/>
    </mc:Choice>
  </mc:AlternateContent>
  <bookViews>
    <workbookView xWindow="2270" yWindow="350" windowWidth="11330" windowHeight="12830" tabRatio="871" activeTab="13"/>
  </bookViews>
  <sheets>
    <sheet name="Front Sheet" sheetId="37" r:id="rId1"/>
    <sheet name="Summary" sheetId="30" r:id="rId2"/>
    <sheet name="Prior Year Fees" sheetId="18" r:id="rId3"/>
    <sheet name="Territory Fees" sheetId="16" r:id="rId4"/>
    <sheet name="Branch Fees" sheetId="17" r:id="rId5"/>
    <sheet name="Membership Assessment" sheetId="19" r:id="rId6"/>
    <sheet name="Educational Income" sheetId="20" r:id="rId7"/>
    <sheet name="Convention Income 2015" sheetId="38" state="hidden" r:id="rId8"/>
    <sheet name="Convention Income" sheetId="36" state="hidden" r:id="rId9"/>
    <sheet name="Investmnt Inc" sheetId="22" r:id="rId10"/>
    <sheet name="SG Fee" sheetId="1" r:id="rId11"/>
    <sheet name="SG Expenses" sheetId="24" r:id="rId12"/>
    <sheet name="President Expenses" sheetId="21" r:id="rId13"/>
    <sheet name="VP Project Costs" sheetId="5" r:id="rId14"/>
    <sheet name="Conference " sheetId="25" r:id="rId15"/>
    <sheet name="PD Coord Fees" sheetId="3" r:id="rId16"/>
    <sheet name="PD Coord Expenses" sheetId="4" r:id="rId17"/>
    <sheet name="Committee Costs" sheetId="6" r:id="rId18"/>
    <sheet name="Mod &amp; Accr Fees" sheetId="7" r:id="rId19"/>
    <sheet name="Accredtn Csts" sheetId="15" r:id="rId20"/>
    <sheet name="Educ Dev &amp; Mrktg" sheetId="8" r:id="rId21"/>
    <sheet name="Mem Admin Costs" sheetId="9" r:id="rId22"/>
    <sheet name="UK Licence Fee" sheetId="32" r:id="rId23"/>
    <sheet name="Admin Spprt Fees" sheetId="10" r:id="rId24"/>
    <sheet name="Secretarial Costs" sheetId="11" r:id="rId25"/>
    <sheet name="TB Gov Costs" sheetId="23" r:id="rId26"/>
    <sheet name="Sundry Office Exp" sheetId="12" r:id="rId27"/>
    <sheet name="Website" sheetId="31" r:id="rId28"/>
    <sheet name="Aud Leg &amp; Prf" sheetId="13" r:id="rId29"/>
    <sheet name="Convention Costs" sheetId="33" r:id="rId30"/>
  </sheets>
  <definedNames>
    <definedName name="_xlnm._FilterDatabase" localSheetId="14" hidden="1">'Conference '!$A$4:$D$4</definedName>
    <definedName name="_xlnm._FilterDatabase" localSheetId="18" hidden="1">'Mod &amp; Accr Fees'!$A$4:$D$4</definedName>
    <definedName name="_xlnm._FilterDatabase" localSheetId="12" hidden="1">'President Expenses'!$A$4:$D$4</definedName>
    <definedName name="_xlnm._FilterDatabase" localSheetId="11" hidden="1">'SG Expenses'!$D$11:$D$16</definedName>
    <definedName name="_xlnm._FilterDatabase" localSheetId="13" hidden="1">'VP Project Costs'!$A$5:$D$5</definedName>
    <definedName name="_xlnm.Print_Area" localSheetId="19">'Accredtn Csts'!$A$1:$D$36</definedName>
    <definedName name="_xlnm.Print_Area" localSheetId="23">'Admin Spprt Fees'!$A$1:$D$34</definedName>
    <definedName name="_xlnm.Print_Area" localSheetId="28">'Aud Leg &amp; Prf'!$A$1:$D$42</definedName>
    <definedName name="_xlnm.Print_Area" localSheetId="4">'Branch Fees'!$A$1:$D$25</definedName>
    <definedName name="_xlnm.Print_Area" localSheetId="17">'Committee Costs'!$A$1:$D$50</definedName>
    <definedName name="_xlnm.Print_Area" localSheetId="14">'Conference '!$A$1:$D$21</definedName>
    <definedName name="_xlnm.Print_Area" localSheetId="29">'Convention Costs'!$A$1:$D$34</definedName>
    <definedName name="_xlnm.Print_Area" localSheetId="8">'Convention Income'!$A$1:$D$12</definedName>
    <definedName name="_xlnm.Print_Area" localSheetId="7">'Convention Income 2015'!$A$1:$D$18</definedName>
    <definedName name="_xlnm.Print_Area" localSheetId="20">'Educ Dev &amp; Mrktg'!$A$1:$D$36</definedName>
    <definedName name="_xlnm.Print_Area" localSheetId="6">'Educational Income'!$A$1:$D$58</definedName>
    <definedName name="_xlnm.Print_Area" localSheetId="0">'Front Sheet'!$A$1:$H$38</definedName>
    <definedName name="_xlnm.Print_Area" localSheetId="9">'Investmnt Inc'!$A$1:$D$28</definedName>
    <definedName name="_xlnm.Print_Area" localSheetId="21">'Mem Admin Costs'!$A$1:$D$18</definedName>
    <definedName name="_xlnm.Print_Area" localSheetId="5">'Membership Assessment'!$A$1:$D$36</definedName>
    <definedName name="_xlnm.Print_Area" localSheetId="18">'Mod &amp; Accr Fees'!$A$1:$D$88</definedName>
    <definedName name="_xlnm.Print_Area" localSheetId="16">'PD Coord Expenses'!$A$1:$D$47</definedName>
    <definedName name="_xlnm.Print_Area" localSheetId="15">'PD Coord Fees'!$A$1:$D$25</definedName>
    <definedName name="_xlnm.Print_Area" localSheetId="12">'President Expenses'!$A$1:$D$38</definedName>
    <definedName name="_xlnm.Print_Area" localSheetId="2">'Prior Year Fees'!$A$1:$D$18</definedName>
    <definedName name="_xlnm.Print_Area" localSheetId="24">'Secretarial Costs'!$A$1:$D$20</definedName>
    <definedName name="_xlnm.Print_Area" localSheetId="11">'SG Expenses'!$A$1:$D$58</definedName>
    <definedName name="_xlnm.Print_Area" localSheetId="10">'SG Fee'!$A$1:$D$23</definedName>
    <definedName name="_xlnm.Print_Area" localSheetId="1">Summary!$A$1:$D$41</definedName>
    <definedName name="_xlnm.Print_Area" localSheetId="26">'Sundry Office Exp'!$A$1:$D$72</definedName>
    <definedName name="_xlnm.Print_Area" localSheetId="25">'TB Gov Costs'!$A$1:$D$18</definedName>
    <definedName name="_xlnm.Print_Area" localSheetId="3">'Territory Fees'!$A$1:$D$18</definedName>
    <definedName name="_xlnm.Print_Area" localSheetId="22">'UK Licence Fee'!$A$1:$D$17</definedName>
    <definedName name="_xlnm.Print_Area" localSheetId="13">'VP Project Costs'!$A$1:$D$45</definedName>
    <definedName name="_xlnm.Print_Area" localSheetId="27">Website!$A$1:$D$43</definedName>
    <definedName name="_xlnm.Print_Titles" localSheetId="11">'SG Expenses'!$1:$4</definedName>
  </definedNames>
  <calcPr calcId="162913"/>
</workbook>
</file>

<file path=xl/calcChain.xml><?xml version="1.0" encoding="utf-8"?>
<calcChain xmlns="http://schemas.openxmlformats.org/spreadsheetml/2006/main">
  <c r="D2" i="23" l="1"/>
  <c r="D2" i="4"/>
  <c r="D24" i="3"/>
  <c r="D34" i="10"/>
  <c r="D33" i="20"/>
  <c r="D2" i="31"/>
  <c r="D32" i="13"/>
  <c r="D18" i="13"/>
  <c r="D51" i="12"/>
  <c r="D35" i="6"/>
  <c r="D2" i="21"/>
  <c r="D2" i="24"/>
  <c r="D67" i="7"/>
  <c r="D32" i="19"/>
  <c r="D2" i="18"/>
  <c r="D2" i="17" l="1"/>
  <c r="D20" i="10" l="1"/>
  <c r="D26" i="7" l="1"/>
  <c r="D25" i="15"/>
  <c r="D2" i="32"/>
  <c r="D71" i="12"/>
  <c r="D60" i="12"/>
  <c r="D46" i="20"/>
  <c r="D2" i="25" l="1"/>
  <c r="D2" i="22" l="1"/>
  <c r="D25" i="22"/>
  <c r="D2" i="9" l="1"/>
  <c r="D2" i="3" l="1"/>
  <c r="D26" i="33"/>
  <c r="D2" i="13"/>
  <c r="D2" i="1" l="1"/>
  <c r="D2" i="5" l="1"/>
  <c r="C30" i="30" l="1"/>
  <c r="C29" i="30"/>
  <c r="D2" i="8"/>
  <c r="D2" i="16"/>
  <c r="D2" i="6" l="1"/>
  <c r="D33" i="15" l="1"/>
  <c r="C20" i="30"/>
  <c r="D16" i="22" l="1"/>
  <c r="D11" i="22"/>
  <c r="C35" i="30" l="1"/>
  <c r="D2" i="38" l="1"/>
  <c r="D2" i="11"/>
  <c r="C8" i="30" l="1"/>
  <c r="C9" i="30"/>
  <c r="D40" i="6" l="1"/>
  <c r="D2" i="15" l="1"/>
  <c r="D35" i="19" l="1"/>
  <c r="D2" i="19" s="1"/>
  <c r="C11" i="30" l="1"/>
  <c r="D10" i="36" l="1"/>
  <c r="D7" i="36"/>
  <c r="D2" i="36" l="1"/>
  <c r="C7" i="30" l="1"/>
  <c r="D32" i="33" l="1"/>
  <c r="D85" i="7" l="1"/>
  <c r="D74" i="7" l="1"/>
  <c r="D80" i="7" l="1"/>
  <c r="D2" i="7" s="1"/>
  <c r="D8" i="33" l="1"/>
  <c r="D2" i="33" s="1"/>
  <c r="C36" i="30" s="1"/>
  <c r="D49" i="6" l="1"/>
  <c r="C12" i="30" l="1"/>
  <c r="D2" i="12" l="1"/>
  <c r="D46" i="6" l="1"/>
  <c r="D43" i="6"/>
  <c r="C16" i="30" l="1"/>
  <c r="C34" i="30" l="1"/>
  <c r="C27" i="30"/>
  <c r="C33" i="30" l="1"/>
  <c r="C23" i="30"/>
  <c r="C25" i="30" l="1"/>
  <c r="C17" i="30" l="1"/>
  <c r="C22" i="30" l="1"/>
  <c r="C28" i="30" l="1"/>
  <c r="C31" i="30" l="1"/>
  <c r="A2" i="18" l="1"/>
  <c r="A2" i="38" s="1"/>
  <c r="A2" i="36" l="1"/>
  <c r="A2" i="12"/>
  <c r="A2" i="32"/>
  <c r="A2" i="33"/>
  <c r="C5" i="30"/>
  <c r="C19" i="30" l="1"/>
  <c r="A2" i="31"/>
  <c r="C26" i="30" l="1"/>
  <c r="C6" i="30"/>
  <c r="C4" i="30" l="1"/>
  <c r="C32" i="30"/>
  <c r="C18" i="30"/>
  <c r="A2" i="17"/>
  <c r="A2" i="19"/>
  <c r="A2" i="20"/>
  <c r="A2" i="22"/>
  <c r="A2" i="1"/>
  <c r="A2" i="24"/>
  <c r="A2" i="21"/>
  <c r="A2" i="5"/>
  <c r="A2" i="25"/>
  <c r="A2" i="3"/>
  <c r="A2" i="4"/>
  <c r="A2" i="6"/>
  <c r="A2" i="7"/>
  <c r="A2" i="15"/>
  <c r="A2" i="8"/>
  <c r="A2" i="9"/>
  <c r="A2" i="10"/>
  <c r="A2" i="11"/>
  <c r="A2" i="23"/>
  <c r="A2" i="13"/>
  <c r="A2" i="16"/>
  <c r="K5" i="18" l="1"/>
  <c r="H5" i="18" l="1"/>
  <c r="H2" i="18" s="1"/>
  <c r="G5" i="18"/>
  <c r="J5" i="18" l="1"/>
  <c r="J2" i="18" s="1"/>
  <c r="I5" i="18" l="1"/>
  <c r="F5" i="18" l="1"/>
  <c r="C3" i="30" s="1"/>
  <c r="C13" i="30" l="1"/>
  <c r="C24" i="30"/>
  <c r="C21" i="30" l="1"/>
  <c r="C37" i="30" s="1"/>
  <c r="D2" i="10" l="1"/>
  <c r="C39" i="30" l="1"/>
</calcChain>
</file>

<file path=xl/sharedStrings.xml><?xml version="1.0" encoding="utf-8"?>
<sst xmlns="http://schemas.openxmlformats.org/spreadsheetml/2006/main" count="1083" uniqueCount="553">
  <si>
    <t>Posting Date</t>
  </si>
  <si>
    <t>Description</t>
  </si>
  <si>
    <t>Amount</t>
  </si>
  <si>
    <t>Ref</t>
  </si>
  <si>
    <t>P8020 PD Co ordinator Fees</t>
  </si>
  <si>
    <t xml:space="preserve">P8030 PD Co ordinator Expenses </t>
  </si>
  <si>
    <t>P6243 Vice President Expenses</t>
  </si>
  <si>
    <t>Source No.</t>
  </si>
  <si>
    <t>Ireland</t>
  </si>
  <si>
    <t>Pakistan</t>
  </si>
  <si>
    <t>Egypt</t>
  </si>
  <si>
    <t>Nigeria</t>
  </si>
  <si>
    <t>Tanzania</t>
  </si>
  <si>
    <t>Zambia</t>
  </si>
  <si>
    <t>P6242 President Expenses</t>
  </si>
  <si>
    <t>New Zealand</t>
  </si>
  <si>
    <t>P7780 - Education Development &amp; Marketing</t>
  </si>
  <si>
    <t>P7720 Annual Conference</t>
  </si>
  <si>
    <t xml:space="preserve"> </t>
  </si>
  <si>
    <t>P6540 Membership Admin Costs</t>
  </si>
  <si>
    <t>P6670 Secretarial costs</t>
  </si>
  <si>
    <t>Income</t>
  </si>
  <si>
    <t>Annual Fees - Prior Years</t>
  </si>
  <si>
    <t>Total C/Y Annual Fees</t>
  </si>
  <si>
    <t xml:space="preserve">          Territory Annual Fees</t>
  </si>
  <si>
    <t xml:space="preserve">          Branches Annual Fees</t>
  </si>
  <si>
    <t>Membership Assessment</t>
  </si>
  <si>
    <t>Education &amp; Qualifications</t>
  </si>
  <si>
    <t xml:space="preserve">CILT Professional Study Tour </t>
  </si>
  <si>
    <t>Income Total</t>
  </si>
  <si>
    <t>Expenditure</t>
  </si>
  <si>
    <t>Secretary General Fee</t>
  </si>
  <si>
    <t>Secretary General Expenses</t>
  </si>
  <si>
    <t>President's Expenses</t>
  </si>
  <si>
    <t>Vice President Development Projects</t>
  </si>
  <si>
    <t>Annual Conference</t>
  </si>
  <si>
    <t>Professional Development Co-ordinator Fee</t>
  </si>
  <si>
    <t>Professional Development Co-ordinator Expenses</t>
  </si>
  <si>
    <t>Committee Costs</t>
  </si>
  <si>
    <t>Moderation, Exam Fees and Material</t>
  </si>
  <si>
    <t>Accreditation Costs</t>
  </si>
  <si>
    <t>Education Development &amp; Marketing</t>
  </si>
  <si>
    <t xml:space="preserve">Membership Admin Costs </t>
  </si>
  <si>
    <t>UK Licence Fee</t>
  </si>
  <si>
    <t>Secretarial</t>
  </si>
  <si>
    <t xml:space="preserve">Territory &amp; Branch Governance </t>
  </si>
  <si>
    <t>Sundry Administration Costs</t>
  </si>
  <si>
    <t>Website &amp; Communications</t>
  </si>
  <si>
    <t>Audit, Legal &amp; Professional</t>
  </si>
  <si>
    <t>Expenditure Total</t>
  </si>
  <si>
    <t>Surplus/(Deficit) for the period</t>
  </si>
  <si>
    <t>Schedule of Costs and Income</t>
  </si>
  <si>
    <t>P6254</t>
  </si>
  <si>
    <t>P6275, P6276, P6277, P6278, P6279 Committee Costs</t>
  </si>
  <si>
    <t>P6257 UK Licence Fee</t>
  </si>
  <si>
    <t>Account</t>
  </si>
  <si>
    <t>Ref.</t>
  </si>
  <si>
    <t>Jon Harris</t>
  </si>
  <si>
    <t>P6660- Sundry Office Expenses</t>
  </si>
  <si>
    <t>P6330 - Exchange differences</t>
  </si>
  <si>
    <t>P6310 - Bank Charges</t>
  </si>
  <si>
    <t>P6460 - Audit Fees</t>
  </si>
  <si>
    <t>P6490 - Legal Fees</t>
  </si>
  <si>
    <t>I4180 - Dividends</t>
  </si>
  <si>
    <t>I4181 - Short Term Interest</t>
  </si>
  <si>
    <t>I4501 - Convention- Sponsorship Income</t>
  </si>
  <si>
    <t>P6275 - Committee Expenses</t>
  </si>
  <si>
    <t>P6276 - ICM costs</t>
  </si>
  <si>
    <t>P6277 - IAC Meeting Costs</t>
  </si>
  <si>
    <t>P6278 - COT Meeting Costs</t>
  </si>
  <si>
    <t>P6252 - Education Material</t>
  </si>
  <si>
    <t>P6253 - Exam costs</t>
  </si>
  <si>
    <t>P6147 -Moderation fee</t>
  </si>
  <si>
    <t>P6254 -Accreditation</t>
  </si>
  <si>
    <t>P7002 - Convention - AV Costs</t>
  </si>
  <si>
    <t>P7006 - Convention - Other Costs</t>
  </si>
  <si>
    <t>CILT International</t>
  </si>
  <si>
    <t>P6880 - Website</t>
  </si>
  <si>
    <t>I4111 - Territory Annual Fees Received</t>
  </si>
  <si>
    <t>I41112 - Branch Annual Fees Received</t>
  </si>
  <si>
    <t xml:space="preserve">P6310, P6320, P6330, P6660 - Sundry Expenses </t>
  </si>
  <si>
    <t>P6279 - IMC</t>
  </si>
  <si>
    <t>P6242</t>
  </si>
  <si>
    <t>P6243</t>
  </si>
  <si>
    <t>P7720</t>
  </si>
  <si>
    <t>P8020</t>
  </si>
  <si>
    <t>P8030</t>
  </si>
  <si>
    <t>P6141</t>
  </si>
  <si>
    <t>P6241</t>
  </si>
  <si>
    <t>P6275, P6276, P6277, P6278, P6279</t>
  </si>
  <si>
    <t>P7780</t>
  </si>
  <si>
    <t>P6540</t>
  </si>
  <si>
    <t>P6257</t>
  </si>
  <si>
    <t>P8010</t>
  </si>
  <si>
    <t>P6670</t>
  </si>
  <si>
    <t>P6310, P6320, P6330, P6660</t>
  </si>
  <si>
    <t>P6880</t>
  </si>
  <si>
    <t>P8040, P8060 Territories/Branches Governance Costs/Kenya Intervention</t>
  </si>
  <si>
    <t>P6560 - Certificates</t>
  </si>
  <si>
    <t>`</t>
  </si>
  <si>
    <t>P8040, P8060</t>
  </si>
  <si>
    <t>Convention Income 2015</t>
  </si>
  <si>
    <t>P6460, P6490 - Audit, Legal &amp; Professional</t>
  </si>
  <si>
    <t>P6460, P6490</t>
  </si>
  <si>
    <t>P6147, P6252, P6253, P6560</t>
  </si>
  <si>
    <t>I4285; I4304 - Membership Assessment fees &amp; Certificates</t>
  </si>
  <si>
    <t>Certificates</t>
  </si>
  <si>
    <t>Membership</t>
  </si>
  <si>
    <t>P6147, P6252, P6253, P6560, P8050 Moderation fee &amp; Exam Fees</t>
  </si>
  <si>
    <t>P8050 - Education Certificate Costs</t>
  </si>
  <si>
    <t>P7007 - Convention - Prior Year</t>
  </si>
  <si>
    <t>P7001, P7002, P7006, P7007, P7100 - Convention Costs</t>
  </si>
  <si>
    <t>P6245 -Director of PD Expenses</t>
  </si>
  <si>
    <t>P6254 Accreditation &amp; P6245 Director of PD Expenses</t>
  </si>
  <si>
    <t>I4500 - Convention Income; I4501 - Sponsorship Income</t>
  </si>
  <si>
    <t>I4500 - Convention- Delegate Income</t>
  </si>
  <si>
    <t xml:space="preserve">I4305 Educational Income </t>
  </si>
  <si>
    <t>P6141 Secretary General Fees</t>
  </si>
  <si>
    <t>I4115 - Annual Fees - Prior Years</t>
  </si>
  <si>
    <t>P6241 Secretary General Expenses</t>
  </si>
  <si>
    <t>Reference</t>
  </si>
  <si>
    <t>CILT UK</t>
  </si>
  <si>
    <t>G/L</t>
  </si>
  <si>
    <t>P8010 Services</t>
  </si>
  <si>
    <t>K Newton</t>
  </si>
  <si>
    <t>CILT Ireland</t>
  </si>
  <si>
    <t>Prolific - bank charges</t>
  </si>
  <si>
    <t>I4500 Convention Income</t>
  </si>
  <si>
    <t>I4285</t>
  </si>
  <si>
    <t>K Byrne - bank charges</t>
  </si>
  <si>
    <t>Accreditation Income</t>
  </si>
  <si>
    <t>I4302 Accreditation Income</t>
  </si>
  <si>
    <t>I4180, I4181 Investment Income and Charges P6340</t>
  </si>
  <si>
    <t xml:space="preserve">P6340 - Investment Management Fees </t>
  </si>
  <si>
    <t>Educational Income via CILT Ireland</t>
  </si>
  <si>
    <t>Retainer fee 01/01/18-14/01/18</t>
  </si>
  <si>
    <t>CILT New Zealand Annual Fee 2017</t>
  </si>
  <si>
    <t>2018 Annual Fee CILT/AF/UK/2018</t>
  </si>
  <si>
    <t>CILT Ireland 2018 Annual Fee CILT/Ire/2018</t>
  </si>
  <si>
    <t>CILT Zimbabwe INV-HK-0487 E4624</t>
  </si>
  <si>
    <t>CILT Zimbabwe INV-HK-0493 E4629</t>
  </si>
  <si>
    <t>CILT Bangladesh INV-HK-0489 E4641 E4642</t>
  </si>
  <si>
    <t>CILT Zimbabwe E4626</t>
  </si>
  <si>
    <t>CILT South Africa INV-HK-0451 0477 0480 0488</t>
  </si>
  <si>
    <t>CILT Ghana INV-HK-0356, 0460, 0459, 0494, 0483...</t>
  </si>
  <si>
    <t>CILT Zimbabwe E4628</t>
  </si>
  <si>
    <t>I4305</t>
  </si>
  <si>
    <t>Secretary General Fees - January 18</t>
  </si>
  <si>
    <t>Secretary General Fees - February 18</t>
  </si>
  <si>
    <t>K Byrne</t>
  </si>
  <si>
    <t>Train fare COT meeting &amp; dinner</t>
  </si>
  <si>
    <t>Top up Oyster Card</t>
  </si>
  <si>
    <t>Car parking COT Meeting and dinner</t>
  </si>
  <si>
    <t>Hotel accommodation CILT Kazakhstan visit</t>
  </si>
  <si>
    <t>Train fare CILT Pakistan</t>
  </si>
  <si>
    <t>Air Fare  CREDIT  D Maunder to Zambia 09.10.17</t>
  </si>
  <si>
    <t>Train Fare  Meet W Lee  19.01.18</t>
  </si>
  <si>
    <t>Breakfast  meet Kazakhastan delegation 19.01.18</t>
  </si>
  <si>
    <t>Flights  Africa Forum in March K Newton  31.01.18</t>
  </si>
  <si>
    <t>Visa Charges  K Newton Africa Forum in March</t>
  </si>
  <si>
    <t>Hotel Accomodation KN RM Feb meeting  31.01.18</t>
  </si>
  <si>
    <t>Car parking Birmingham airport</t>
  </si>
  <si>
    <t>Train Fare  IMC meeting   10.02.18</t>
  </si>
  <si>
    <t>Dinner R Malek induction meeting  14.02.18</t>
  </si>
  <si>
    <t>Hotel Charges  R Malek Induction  15.02.18</t>
  </si>
  <si>
    <t>Oyster Card for K Newton  15.02.18</t>
  </si>
  <si>
    <t>Dublin Bus Fare;Airport Parking;Rynair Flights;Coach to London;Evening meal;London hotel;Coffee;Oyster top up;Coffee;Train to Stansed</t>
  </si>
  <si>
    <t>Flights  Africa Forum in March K Byrne  31.01.18</t>
  </si>
  <si>
    <t>Train Fare CILT International Meeting</t>
  </si>
  <si>
    <t>South India Project - Jan 18</t>
  </si>
  <si>
    <t>South India Project - Feb 18</t>
  </si>
  <si>
    <t>South India project - Jan 18</t>
  </si>
  <si>
    <t>Meeting room hire deposit Kazakhastan Delegation</t>
  </si>
  <si>
    <t>Train Fare  x 3 Kazakhastan Delegation 22.01.18</t>
  </si>
  <si>
    <t>Meeting room Hire &amp; Refreshments  23.01.18</t>
  </si>
  <si>
    <t>Hotel Accomodation &amp; Meals Kazakhastan Delegates</t>
  </si>
  <si>
    <t>Car parking  Kazakhastan Delegation Visit 24.01.18</t>
  </si>
  <si>
    <t>Train fare  R Malek visit to Corby  10.02.18</t>
  </si>
  <si>
    <t>Oyster Card for R Malek  15.02.18</t>
  </si>
  <si>
    <t>Train Dare Droitwich to Birmingham;Subsistence;Rail fare Evesham to London;Parking at station;Subsistence;Rail fare London to Norwich;Stationery order etc</t>
  </si>
  <si>
    <t>Phone bill contribution - Jan 18;Phone bill contribution - Feb 18;Train fare;Train fare;Train fare;Subsistence;Car parking;Subsistence;Hotel Accomodation etc</t>
  </si>
  <si>
    <t>Subsistence;Train Fare - Evesham to London;Train Fare - London to Evesham;Stationery;Subsistence;Subsistence;Train Fare;Mileage</t>
  </si>
  <si>
    <t>Flights  Africa Forum in March J Harris  31.01.18</t>
  </si>
  <si>
    <t>Visa Charges J Harris Africa Forum in March  14.02</t>
  </si>
  <si>
    <t>Naa Ayele Adama, data Link Institute Ghana;CMD Gimpa Ghana;Gazi Hafsa Shirin Bangladesh Council;Joseph Dengure Maritime South Africa;Padmanabham India</t>
  </si>
  <si>
    <t>Meeting room &amp; lunch</t>
  </si>
  <si>
    <t>Meeting Room Hire  IESC  18.01.18</t>
  </si>
  <si>
    <t>Meeting Room Hire  April  IESC  18.01.17</t>
  </si>
  <si>
    <t>Meeting room hire  COT Strategy  29.01.18</t>
  </si>
  <si>
    <t>Conference calls - Jan 18</t>
  </si>
  <si>
    <t>Moderation fee - January 18</t>
  </si>
  <si>
    <t>Chis Savage</t>
  </si>
  <si>
    <t>David Maunder</t>
  </si>
  <si>
    <t>Annual Support/Hosting/Licence</t>
  </si>
  <si>
    <t>Design and development PTE</t>
  </si>
  <si>
    <t>Development work - Quercus</t>
  </si>
  <si>
    <t>Moderation of Mua Kenya exam scripts - Chris Savag;Dar es Dalaam Maritime Institute - Chris Savage;Moderation of Commerce Edge exam papers - Chris Sa etc</t>
  </si>
  <si>
    <t>Language of Logistics Programme development work</t>
  </si>
  <si>
    <t>Licence fee Jan 18</t>
  </si>
  <si>
    <t>Licence fee Feb 18</t>
  </si>
  <si>
    <t>Ireland Administration Service - Jan 18</t>
  </si>
  <si>
    <t>Ireland Administration Service - Feb 18</t>
  </si>
  <si>
    <t>HongKong Membership Service Fee</t>
  </si>
  <si>
    <t>Secretariat costs 15/12-17/01/18</t>
  </si>
  <si>
    <t>Secretariat costs 18/01-14/02/18</t>
  </si>
  <si>
    <t>C Williams</t>
  </si>
  <si>
    <t>Payment of Invoice PI1844 - bank charges</t>
  </si>
  <si>
    <t>Payment of Invoice PI1830 - bank charges</t>
  </si>
  <si>
    <t>Payment of Invoice PI1840, 56 - bank charges</t>
  </si>
  <si>
    <t>Sannam - bank charges</t>
  </si>
  <si>
    <t>Pearson - bank charges</t>
  </si>
  <si>
    <t>Transfer to Ireland - bank charges</t>
  </si>
  <si>
    <t>BH Associates - exchange rate difference</t>
  </si>
  <si>
    <t>Catering 23/01/18</t>
  </si>
  <si>
    <t>Catering 24/01/18</t>
  </si>
  <si>
    <t>CILT International Domain Name Renewal 22.01.18</t>
  </si>
  <si>
    <t>Pink</t>
  </si>
  <si>
    <t>Audit Fees - Jan 18</t>
  </si>
  <si>
    <t>Audit Fees - Feb 18</t>
  </si>
  <si>
    <t>DHL - courier services</t>
  </si>
  <si>
    <t>Moderation fee - February 18</t>
  </si>
  <si>
    <t>Secretariat costs 15/02-28/02/18</t>
  </si>
  <si>
    <t>K Byrne - Feb expenses</t>
  </si>
  <si>
    <t>Web monthly charges - Jan</t>
  </si>
  <si>
    <t>Web monthly charges - Feb</t>
  </si>
  <si>
    <t>Retainer fee 15/01/18-14/02/18</t>
  </si>
  <si>
    <t>Web monthly charges - Mar</t>
  </si>
  <si>
    <t>Retainer fee 15/02/18-14/03/18</t>
  </si>
  <si>
    <t>Retainer fee 15/03/18-14/04/18</t>
  </si>
  <si>
    <t>CILT North America 2018 Annual Fee CILT/NA/2018</t>
  </si>
  <si>
    <t>CILT Sri Lanka 2018 Annual Fee CILT/AF/SL/2018</t>
  </si>
  <si>
    <t>CILT China 2018 Annual Fee CILT/China/2018</t>
  </si>
  <si>
    <t xml:space="preserve">CILT North America </t>
  </si>
  <si>
    <t xml:space="preserve">CILT Sri Lanka </t>
  </si>
  <si>
    <t xml:space="preserve">CILT China </t>
  </si>
  <si>
    <t>CILT Mauritius 2018 Annual Fee CILT/Mau/2018</t>
  </si>
  <si>
    <t>CILT Macao 2018 Annual Fee CILT/Mac/2018</t>
  </si>
  <si>
    <t>CILT Taiwan 2018 Annual Fee CILT/Tai/2018</t>
  </si>
  <si>
    <t>CILT Mauritius</t>
  </si>
  <si>
    <t>CILT Macao</t>
  </si>
  <si>
    <t>CILT Taiwan</t>
  </si>
  <si>
    <t>CILT Zimbabwe E4665</t>
  </si>
  <si>
    <t>CILT Zimbabwe - Ruth Dhliwayo E4649</t>
  </si>
  <si>
    <t>CILT Macao INV-HK-0497</t>
  </si>
  <si>
    <t>CILT Zimbabwe INV-HK-0503 (263)</t>
  </si>
  <si>
    <t>Educational income via CILT Ireland</t>
  </si>
  <si>
    <t>Moderation fee - March 18</t>
  </si>
  <si>
    <t>Train return London</t>
  </si>
  <si>
    <t>Parking in Nottingham</t>
  </si>
  <si>
    <t>Registration Fee for Convention in Poland</t>
  </si>
  <si>
    <t>KN Hotel Africa Forum</t>
  </si>
  <si>
    <t>Visa for Nigeria;Taxi to Dublin airport;Coffee;Dublin Bus Fares</t>
  </si>
  <si>
    <t>Flight to Sri Lanka K Byrne</t>
  </si>
  <si>
    <t>KB Hotel Africa Forum</t>
  </si>
  <si>
    <t>Visa for Sri Lanka;Bus to Airport;Coffee;Colombo Hotel;Bus from Airport;Bus to Home</t>
  </si>
  <si>
    <t>Flights Abuja Ghana</t>
  </si>
  <si>
    <t>South India Project - March 18</t>
  </si>
  <si>
    <t>Accreditation - JH - March 18</t>
  </si>
  <si>
    <t>Business on the Move - Oman</t>
  </si>
  <si>
    <t>Graduate Support</t>
  </si>
  <si>
    <t>Development - JH - March 18</t>
  </si>
  <si>
    <t>Licence fee Mar 18</t>
  </si>
  <si>
    <t>Audit Fees - Mar 18</t>
  </si>
  <si>
    <t>Administration services for the 4th China Logistic</t>
  </si>
  <si>
    <t>KB pmt bank charges</t>
  </si>
  <si>
    <t>CILT Ireland pmt bank charges</t>
  </si>
  <si>
    <t>Bank Charges 04/12-04/03/18</t>
  </si>
  <si>
    <t>Administration services for the 4th China Logistics</t>
  </si>
  <si>
    <t>Ireland Administration Service - Mar 18</t>
  </si>
  <si>
    <t>PD Co ordinator Fees Jan 18</t>
  </si>
  <si>
    <t>PD Co ordinator Fees Feb 18</t>
  </si>
  <si>
    <t>PD Co ordinator Fees Mar 18</t>
  </si>
  <si>
    <t>Phone bill;Train fare;Subsistence;Hotel Accomodation;Train fare;Subsistence;Car parking;Subsistence;Car parking;Subsistence;Ink cartridges;Mileage claim</t>
  </si>
  <si>
    <t>JH Hotel Africa Forum</t>
  </si>
  <si>
    <t>Conference calls - Feb 18</t>
  </si>
  <si>
    <t>Replacement toner for printer</t>
  </si>
  <si>
    <t>Fee for tax advisory - one hour</t>
  </si>
  <si>
    <t>South India Project - Mar 18</t>
  </si>
  <si>
    <t>Secretary General Fees - March 18</t>
  </si>
  <si>
    <t>CILT Singapore 2018 Annual Fee CILT/Sing/2018</t>
  </si>
  <si>
    <t>CILT Singapore</t>
  </si>
  <si>
    <t>CILT Malawi 2018 Annual Fee CILT/Mal/2018</t>
  </si>
  <si>
    <t>CILT Malawi</t>
  </si>
  <si>
    <t>I4180</t>
  </si>
  <si>
    <t>Flight to Wroclaw June 18</t>
  </si>
  <si>
    <t>Flight to Dublin</t>
  </si>
  <si>
    <t>Repayment for Mrs C Newton air fare to Wroclaw;Repayment for Mrs C Newton registration fee;Mileage</t>
  </si>
  <si>
    <t>Flight Hong Kong June 18</t>
  </si>
  <si>
    <t>Monthly CILT International support for South India</t>
  </si>
  <si>
    <t>Hotel London for R Malek</t>
  </si>
  <si>
    <t>E4645 Zambia, INV-HK-0502 (260)</t>
  </si>
  <si>
    <t>E4635 Malawi, INV-HK-0490 (265)</t>
  </si>
  <si>
    <t>South Africa, INV-HK-0500_R1 (27)</t>
  </si>
  <si>
    <t>E4646 Malawi, INV-HK-0498 (265)</t>
  </si>
  <si>
    <t>CILT UK Foundation Certificate Diploma</t>
  </si>
  <si>
    <t>Secretary General Fees - April 18</t>
  </si>
  <si>
    <t>Moderation fee - April 18</t>
  </si>
  <si>
    <t>South India Project - April 18</t>
  </si>
  <si>
    <t>Subsistence;Flights - Luton to Wroclaw;Flights - Wroclaw to Eindhoven;Subsistence;Subsistence;Subsistence;Subsistence;Subsistence;Train Fare - London to Northampton etc</t>
  </si>
  <si>
    <t>Subsistence;Car Parking - Birmingham;Subsistence;Train Fare - Ashchurch to Birmingham;Subsistence;Air Fare - Birmingham - Dublin return;Mileage</t>
  </si>
  <si>
    <t>Flight &amp; accomodation Kuwait visit</t>
  </si>
  <si>
    <t>P6275</t>
  </si>
  <si>
    <t>Arkadin - March 18</t>
  </si>
  <si>
    <t>Audit Fees - Apr 18</t>
  </si>
  <si>
    <t>Monthly Cloud support charges</t>
  </si>
  <si>
    <t>Sean Culey - system completion</t>
  </si>
  <si>
    <t>Stationery - Zoe Roberts</t>
  </si>
  <si>
    <t>Prolific pmt - bank charges</t>
  </si>
  <si>
    <t>K Byrne pmt - bank charges</t>
  </si>
  <si>
    <t>J Nambiar - bank charges</t>
  </si>
  <si>
    <t>Secretariat costs - April 18</t>
  </si>
  <si>
    <t>Ireland Administration Service - Apr 18</t>
  </si>
  <si>
    <t>Licence fee Apr 18</t>
  </si>
  <si>
    <t>Accreditation JH - April 18</t>
  </si>
  <si>
    <t>Graduate support JH - April 18</t>
  </si>
  <si>
    <t>eMember subscription 22/05/18-21/05/19</t>
  </si>
  <si>
    <t xml:space="preserve">INTEREST PAID GROSS </t>
  </si>
  <si>
    <t>I4181</t>
  </si>
  <si>
    <t>CILT Tanzania 2015 Annual Fee CILT/AF/Tan/2015</t>
  </si>
  <si>
    <t>CILT Hong Kong 2018 Annual Fee CILT/HK/2018</t>
  </si>
  <si>
    <t>CILT Australia 2018 Annual Fee CILT/Aus/2018</t>
  </si>
  <si>
    <t>CILT Malaysia 2018 Annual Fee CILT/Malaysia/2018</t>
  </si>
  <si>
    <t>CILT Hong Kong</t>
  </si>
  <si>
    <t>CILT Australia</t>
  </si>
  <si>
    <t>CILT Malaysia</t>
  </si>
  <si>
    <t>CILT Bangladesh 2018 Annual Fee CILT/BG/2018</t>
  </si>
  <si>
    <t>CILT Bangladesh</t>
  </si>
  <si>
    <t>CILT Bangladesh INV-HK-0496 (880)</t>
  </si>
  <si>
    <t>CILT Bangladesh INV-HK-0504 (880)</t>
  </si>
  <si>
    <t>CILT Zimbabwe INV-HK-0493 (263)</t>
  </si>
  <si>
    <t>CILT Zimbabwe INV-HK-0508 (263)</t>
  </si>
  <si>
    <t>CILT South Africa INV-HK-0506 (27)</t>
  </si>
  <si>
    <t>Moderation fee - May 18</t>
  </si>
  <si>
    <t>Lunch - K Newton J Harris J Steenberg</t>
  </si>
  <si>
    <t>Evening meal - K Newton and C Stephenson</t>
  </si>
  <si>
    <t>Car Parking  - Birmingham International</t>
  </si>
  <si>
    <t>Team meeting in Lyddington - rooms overnight, conf</t>
  </si>
  <si>
    <t>Train to and from London</t>
  </si>
  <si>
    <t>Coffees</t>
  </si>
  <si>
    <t>Evening meal K Newton R Malek</t>
  </si>
  <si>
    <t>Train to and from Birmingham</t>
  </si>
  <si>
    <t>Train to and from Sutton</t>
  </si>
  <si>
    <t>Delegate fees for Poland convention - K Byrne</t>
  </si>
  <si>
    <t>Teete Owusu - flight to Poland</t>
  </si>
  <si>
    <t>Flights to &amp; from Wroclaw from Nigeria</t>
  </si>
  <si>
    <t>Top up Oyster Card - R Malek</t>
  </si>
  <si>
    <t>Marketing material</t>
  </si>
  <si>
    <t>Consultancy day - KC</t>
  </si>
  <si>
    <t>First instalment design and development</t>
  </si>
  <si>
    <t>Graduate support JH 20/04-23/05/18</t>
  </si>
  <si>
    <t>Database additions</t>
  </si>
  <si>
    <t>Licence fee May 18</t>
  </si>
  <si>
    <t>Ireland Administration Service - May 18</t>
  </si>
  <si>
    <t>Retainer fee 15 April - 14 May</t>
  </si>
  <si>
    <t>Arkadin - April 18</t>
  </si>
  <si>
    <t>500 business cards for Alan Jones</t>
  </si>
  <si>
    <t>Website Jasper Cook</t>
  </si>
  <si>
    <t>Drop box fees</t>
  </si>
  <si>
    <t>Jeremy Wyman - half day meeting</t>
  </si>
  <si>
    <t>Audit Fees - May 18</t>
  </si>
  <si>
    <t>CILT Malaysia 2018 Annual Fee - bank charges</t>
  </si>
  <si>
    <t>Aisha Ali transfer</t>
  </si>
  <si>
    <t>Julesh Nambiar transfer</t>
  </si>
  <si>
    <t>Stationery - paper</t>
  </si>
  <si>
    <t>Lunches for IMC Meeting</t>
  </si>
  <si>
    <t>Donation given</t>
  </si>
  <si>
    <t>Donation and lunch cost</t>
  </si>
  <si>
    <t>Chris Douglas  - train fares</t>
  </si>
  <si>
    <t>Mileage and subsistence CW JC</t>
  </si>
  <si>
    <t>Subsistence - Corby visit - breakfast;Subsistence - Corby visit - lunch;Phone bill April 2018 ;Phone bill May 2018 ;Train fare meeting;Meeting CILT placement student etc</t>
  </si>
  <si>
    <t>Train fare London - Worcester;Subsistence;Car Parking - Tewkesbury;Car Parking - Bath;Subsistence;Subsistence;Coach Travel - Dublin airport to city etc</t>
  </si>
  <si>
    <t>Refund from Kuwait flight from J Harris trip</t>
  </si>
  <si>
    <t>PD Co ordinator Fees April 18</t>
  </si>
  <si>
    <t>PD Co ordinator Fees May 18</t>
  </si>
  <si>
    <t>Flight cost from Lagos to Wroclaw - Usman Shuaibu</t>
  </si>
  <si>
    <t>P7006</t>
  </si>
  <si>
    <t>Investment Management Fee Q1 31.01.18 END 41%</t>
  </si>
  <si>
    <t>Secretariat costs - May 18</t>
  </si>
  <si>
    <t>Design, development and delivery of CILT strategy - Sean Culey</t>
  </si>
  <si>
    <t>Airport car park;Ryanair flights;Coach to London;Hotel London;Oyster top up;Train to Stansed;Coffee</t>
  </si>
  <si>
    <t>Airport car park;Rynair Flights;London Hotel;Coach to London;Coffee;Train to Stansed;Evening meal</t>
  </si>
  <si>
    <t>South India Project - Apr 18</t>
  </si>
  <si>
    <t>South India Project - May 18</t>
  </si>
  <si>
    <t>Arkadin - Conference calls - May 18</t>
  </si>
  <si>
    <t>Retainer fee 15/05-14/06/18</t>
  </si>
  <si>
    <t>International Convention presentation</t>
  </si>
  <si>
    <t>Admin Support IRE</t>
  </si>
  <si>
    <t>Admin Support HK</t>
  </si>
  <si>
    <t>Secretary General Fees - May 18</t>
  </si>
  <si>
    <t>Investec Dividend Income Q2 30.06.18 GEN41%</t>
  </si>
  <si>
    <t>Investec Dividend Income Q1 31.03.18 GEN41%</t>
  </si>
  <si>
    <t>1/MR. KWAJA MOIN * 193433*STUDIES AB* TFR</t>
  </si>
  <si>
    <t>REGIONAL MARITIM * 197643*B27 * TFR</t>
  </si>
  <si>
    <t>DATA LINK INSTIT * 181721*/IRO EXAMS* TFR</t>
  </si>
  <si>
    <t>Secretary General Fees - June 18</t>
  </si>
  <si>
    <t>Moderation fee - June 18</t>
  </si>
  <si>
    <t>Train to &amp; from London</t>
  </si>
  <si>
    <t>Hotel costs K Newton</t>
  </si>
  <si>
    <t>Flight costs for K Byrne - Australia/NZ/Malaysia</t>
  </si>
  <si>
    <t>Hotel costs for K Byrne</t>
  </si>
  <si>
    <t>South India Project</t>
  </si>
  <si>
    <t>South India Project - June 18</t>
  </si>
  <si>
    <t>Licence fee Jun 18</t>
  </si>
  <si>
    <t>Bank charges 05/03/18-03/06/18</t>
  </si>
  <si>
    <t>Bank Charges 05/03/18-03/06/18</t>
  </si>
  <si>
    <t>Transfer to Prolific - bank charges</t>
  </si>
  <si>
    <t>Transfer to Julesh Nambiar - bank charges</t>
  </si>
  <si>
    <t>Bank charges - transfer to K Byrne</t>
  </si>
  <si>
    <t>Bank charges - transfer to B H Associates</t>
  </si>
  <si>
    <t>Exchange rate diff - transfer to B H Associates</t>
  </si>
  <si>
    <t>Case Executive Risks Insurance</t>
  </si>
  <si>
    <t>Printer cartridge for ZR</t>
  </si>
  <si>
    <t>Secretariat costs - June 18</t>
  </si>
  <si>
    <t>Monthly Trigger Screen Modification</t>
  </si>
  <si>
    <t>Monthly cloud support charges</t>
  </si>
  <si>
    <t>Flight costs to from Wroclaw C Williams J Cook</t>
  </si>
  <si>
    <t>Extra baggage costs to &amp; from Wroclaw C Williams</t>
  </si>
  <si>
    <t>Hotel costs for C Williams</t>
  </si>
  <si>
    <t>IMC Meal for all attending IMC members</t>
  </si>
  <si>
    <t>Hotel costs for J Cook</t>
  </si>
  <si>
    <t>Evening meal for Trustees &amp; IMC members</t>
  </si>
  <si>
    <t>Hotel costs for Nlaliban Wujangi, YP, Ghana</t>
  </si>
  <si>
    <t>Hotel costs for Cyprian Moses, YP, Tanzania</t>
  </si>
  <si>
    <t>Hotel costs for Ebo Hammond</t>
  </si>
  <si>
    <t>Hotel costs for Mark Amoamah</t>
  </si>
  <si>
    <t>Hotel costs for A A Ibrahim T Owusu Nortey</t>
  </si>
  <si>
    <t>Ireland Administration Service - Jun 18</t>
  </si>
  <si>
    <t>Train Fare - Bedford to Luton;Subsistence;Taxi Fare;Hotel Accomodation;Taxi Fare;Subsistence;Subsistence;Subsistence;Subsistence;Subsistence;Luggage - Amsterdam to Birmingham etc</t>
  </si>
  <si>
    <t>Hotel costs for J Harris</t>
  </si>
  <si>
    <t>Visa costs for J Harris Sri Lanka</t>
  </si>
  <si>
    <t>Visa costs for J Harris</t>
  </si>
  <si>
    <t>Graduate support - JH</t>
  </si>
  <si>
    <t>Fees for Georgia Taylor - Feb to Jun 2018</t>
  </si>
  <si>
    <t>Conference Expenses - Poland 2018</t>
  </si>
  <si>
    <t>PD Co ordinator Fees June 18</t>
  </si>
  <si>
    <t>P6340</t>
  </si>
  <si>
    <t>Arkadin - Conference calls - June 18</t>
  </si>
  <si>
    <t>Convention costs</t>
  </si>
  <si>
    <t>Dividends/Interest less charges</t>
  </si>
  <si>
    <t xml:space="preserve">TO DATE </t>
  </si>
  <si>
    <t>Convention delegate fees</t>
  </si>
  <si>
    <t>Flight &amp; hotel costs for J Harris - India and Sri Lanka</t>
  </si>
  <si>
    <t>Recharge to CILT Ireland (cap of £5000)</t>
  </si>
  <si>
    <t>Bus to Dublin airport;Coffee;Meals;Travel passes;Dinner;Meals;Train to HK airport;Honk Kong hotel;Coffee;Dublin Bus fare;Rynair flights;Taxi to Dublin airport etc</t>
  </si>
  <si>
    <t>Delegate fee spouse credit</t>
  </si>
  <si>
    <t>KB Convetion fee</t>
  </si>
  <si>
    <t>Rupert H C Nichols - Convention expenses</t>
  </si>
  <si>
    <t>David Pugh expenses</t>
  </si>
  <si>
    <t>Sundeep Ruchchan Convention expenses</t>
  </si>
  <si>
    <t>Elliot Price Convetion expenses</t>
  </si>
  <si>
    <t>Data migration from Sage to Navision</t>
  </si>
  <si>
    <t>New Customer Statement</t>
  </si>
  <si>
    <t>Retainer fee 15/06-14/07/18</t>
  </si>
  <si>
    <t>DHL - courier services - CILT Ireland</t>
  </si>
  <si>
    <t>Modification credit note against invoice</t>
  </si>
  <si>
    <t>Modification lapsed client tab</t>
  </si>
  <si>
    <t>Carole Stephneson expenses - visit to Ireland</t>
  </si>
  <si>
    <t>CILT Nigeria 2018 Annual Fee CILT/AF/NIG/2018</t>
  </si>
  <si>
    <t>CILT Nigeria</t>
  </si>
  <si>
    <t>CILT Zimbabwe 2018 Annual Fee CILT/BG/2018</t>
  </si>
  <si>
    <t>CILT Zimbabwe</t>
  </si>
  <si>
    <t>CILT Bangladesh INV-HK-0510 (880)</t>
  </si>
  <si>
    <t>African Centre for Capacity Building (AFCAB)</t>
  </si>
  <si>
    <t>Makina Institute of Management</t>
  </si>
  <si>
    <t>Australian College of Kuwait</t>
  </si>
  <si>
    <t>Kabwe Institute of Logistics</t>
  </si>
  <si>
    <t>Livingstone Institute of Business and Engineering</t>
  </si>
  <si>
    <t>Zambia ICT College Ltd.</t>
  </si>
  <si>
    <t>Lusaka Open Business College</t>
  </si>
  <si>
    <t>POLITEKNIK POS I * 175680*RFB/PAYMEN* TFR</t>
  </si>
  <si>
    <t>Educational Income</t>
  </si>
  <si>
    <t>THE CHARTERED IN * 213550*122 * TFR</t>
  </si>
  <si>
    <t>ALMAJDOUIE EDUCA * 153159*OPERATING * TFR</t>
  </si>
  <si>
    <t>AUSTRALIAN COLLE * 186875*REF AUSTRA* TFR</t>
  </si>
  <si>
    <t>Secretary General Fees July 18</t>
  </si>
  <si>
    <t>Return train to Birmingham New Street</t>
  </si>
  <si>
    <t>Return train to London Euston</t>
  </si>
  <si>
    <t>Overnight hotel London</t>
  </si>
  <si>
    <t>Oyster Top Up for London Underground travel</t>
  </si>
  <si>
    <t>South India Project - July 18</t>
  </si>
  <si>
    <t>Audit Fees - Jul 18</t>
  </si>
  <si>
    <t>Retainer fee 15/07-14/08</t>
  </si>
  <si>
    <t>Monthly Cloud charges</t>
  </si>
  <si>
    <t>Arkadin July 18</t>
  </si>
  <si>
    <t>CS - Euro expenses - exchange difference</t>
  </si>
  <si>
    <t>Payment of Invoice PI2001 - bank charges</t>
  </si>
  <si>
    <t>Payment of Invoice PI2002 - exchange rate differen</t>
  </si>
  <si>
    <t>Payment of Invoice PI1993 - exchange rate diff</t>
  </si>
  <si>
    <t>Staples - Stationery for ZR;Train Fare</t>
  </si>
  <si>
    <t>Wise Trodat 2510 Datext Dater</t>
  </si>
  <si>
    <t>Licence fee Jul 18</t>
  </si>
  <si>
    <t>Secretariat costs - July 18</t>
  </si>
  <si>
    <t>Secretariat costs - March 18</t>
  </si>
  <si>
    <t>Flight and accommodation Kuwait visit &amp; visa costs</t>
  </si>
  <si>
    <t>Moderation fee - July 18</t>
  </si>
  <si>
    <t>Train fare, subsistence and car parking</t>
  </si>
  <si>
    <t>Moderation fee July</t>
  </si>
  <si>
    <t>Subsistence;Stationery;Car parking;Taxi Fare;Stationery;London Underground Ticket;Subsistence;Subsistence;Subsistence;Subsistence;Subsistence;Subsistence etc</t>
  </si>
  <si>
    <t>PD Co ordinator Fees July 18</t>
  </si>
  <si>
    <t>Henry Spurrier Award - bank charges</t>
  </si>
  <si>
    <t>Payment of Invoice PI1994 - bank charges</t>
  </si>
  <si>
    <t>Payment of Invoice PI2002 - bank charges</t>
  </si>
  <si>
    <t>Payment of Invoice PI1992 - bank charges</t>
  </si>
  <si>
    <t>Payment of Invoice PI1993 - bank charges</t>
  </si>
  <si>
    <t>Payment to CILT Ireland - bank charges</t>
  </si>
  <si>
    <t>Henry Spurrier Award - bank charges (payment retu)</t>
  </si>
  <si>
    <t>Flight and accommodation Kuwait visit &amp; visa costs - JH</t>
  </si>
  <si>
    <t>Financial Year to August 2018</t>
  </si>
  <si>
    <t>CILT Tanzania 2016 Annual Fee CILT/AF/Tan/2016</t>
  </si>
  <si>
    <t>CILT Tanzania 2017 Annual Fee CILT/AF/Tan/2017</t>
  </si>
  <si>
    <t>CILT Zambia Annual Fee CILT/AF/ZA/2018</t>
  </si>
  <si>
    <t>CILT Tanzania</t>
  </si>
  <si>
    <t>CILT Zambia</t>
  </si>
  <si>
    <t>CILT Malawi INV-HK-0471</t>
  </si>
  <si>
    <t>CILT Malawi INV-HK-0509</t>
  </si>
  <si>
    <t>TRI ANGGRAENI * 218739*/RFB/PENDA* TFR</t>
  </si>
  <si>
    <t>EXIM ACADEMY * 198592*PAYMENT TO* TFR</t>
  </si>
  <si>
    <t>PT CILT INDONESI * 191891*/RFB/STUDE* TFR</t>
  </si>
  <si>
    <t>1/SPECISS PVT LT * 112503*INV NO:259* TFR</t>
  </si>
  <si>
    <t>Invoice 2487 pmt taken via Sage Global Dominium Se</t>
  </si>
  <si>
    <t>THE CHARTERED IN * 138386*CILT INV * TFR</t>
  </si>
  <si>
    <t>CHARTERED INSTIT * 143255*CILT IRELA* TFR</t>
  </si>
  <si>
    <t>Secretary General Fees - August 18</t>
  </si>
  <si>
    <t>Moderation fee - August 18</t>
  </si>
  <si>
    <t>Flight from Astana, Kazakhstan to London - K Newto</t>
  </si>
  <si>
    <t>Hotel in London for K Newton and F Cleary</t>
  </si>
  <si>
    <t>Team day and overnight stay at Lyddington</t>
  </si>
  <si>
    <t>Travel to Malaysia. Taiwan and HK K Newton</t>
  </si>
  <si>
    <t>Flights to and from Kazakhstan K Byrne</t>
  </si>
  <si>
    <t>South India Project - August 18</t>
  </si>
  <si>
    <t>Hotel expenses for R Malek - London September</t>
  </si>
  <si>
    <t>Flights to and from Kazakhstan F Cleary</t>
  </si>
  <si>
    <t>Sponsorship Khorgos conference</t>
  </si>
  <si>
    <t>Licence fee Aug 18</t>
  </si>
  <si>
    <t>Office rental costs</t>
  </si>
  <si>
    <t>Conference calls - August 18</t>
  </si>
  <si>
    <t>Payment of Invoice PI1988 - bank charges</t>
  </si>
  <si>
    <t>UMI Invoice Kampala Students - bank charges</t>
  </si>
  <si>
    <t>Payment of Invoice PI2007 - bank charges</t>
  </si>
  <si>
    <t>Payment of Invoice PI2013 - bank charges</t>
  </si>
  <si>
    <t>Payment of Invoice PI2018 - bank charges</t>
  </si>
  <si>
    <t>Audit Fees - Aug 18</t>
  </si>
  <si>
    <t>Legal Fees Merger CILT UK CILT International</t>
  </si>
  <si>
    <t>Secretariat costs - August 18</t>
  </si>
  <si>
    <t>Khorgos marketing</t>
  </si>
  <si>
    <t>Retained fee 15/08-14/09</t>
  </si>
  <si>
    <t>Consultancy day</t>
  </si>
  <si>
    <t>Consultancy day and expenses</t>
  </si>
  <si>
    <t>Design and development for the design of the Langu</t>
  </si>
  <si>
    <t>Tabulation of the specific outcomes in each unit</t>
  </si>
  <si>
    <t>PD Co ordinator Fees August 18</t>
  </si>
  <si>
    <t>Mobile phone contribution;Mobile phone contribution;Train Fare - London to Colchester;Subsistence;Subsistence;Train Fare - Colchester to London;Car Parking etc</t>
  </si>
  <si>
    <t>Flights to and from Kazakhstan J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</si>
</sst>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;[Red]\(#,##0.00\)"/>
    <numFmt numFmtId="165" formatCode="\ #,##0_);\(#,##0\);\ &quot;&quot;_);_-@_-"/>
    <numFmt numFmtId="166" formatCode="\ #,##0.00_);\(#,##0.00\);\ &quot;&quot;_);_-@_-"/>
    <numFmt numFmtId="167" formatCode="\ #,##0_);[Red]\(#,##0\);\ &quot;-&quot;_);_-@_-"/>
    <numFmt numFmtId="168" formatCode="\ #,##0_);\(#,##0\);\ &quot;-&quot;_);_-@_-"/>
    <numFmt numFmtId="169" formatCode="_-* #,##0_-;\-* #,##0_-;_-* &quot;-&quot;??_-;_-@_-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color theme="1" tint="0.34998626667073579"/>
      <name val="Arial"/>
      <family val="2"/>
    </font>
    <font>
      <b/>
      <i/>
      <sz val="11"/>
      <color theme="1" tint="0.499984740745262"/>
      <name val="Arial"/>
      <family val="2"/>
    </font>
    <font>
      <b/>
      <i/>
      <sz val="14"/>
      <name val="Arial"/>
      <family val="2"/>
    </font>
    <font>
      <b/>
      <sz val="8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6526">
    <xf numFmtId="0" fontId="0" fillId="0" borderId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41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7" fillId="32" borderId="0" applyNumberFormat="0" applyBorder="0" applyAlignment="0" applyProtection="0"/>
    <xf numFmtId="0" fontId="40" fillId="8" borderId="8" applyNumberFormat="0" applyFont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62" fillId="0" borderId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8" borderId="8" applyNumberFormat="0" applyFont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8" borderId="8" applyNumberFormat="0" applyFont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8" borderId="8" applyNumberFormat="0" applyFont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8" borderId="8" applyNumberFormat="0" applyFont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8" borderId="8" applyNumberFormat="0" applyFont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8" borderId="8" applyNumberFormat="0" applyFont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8" borderId="8" applyNumberFormat="0" applyFont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43" fontId="66" fillId="0" borderId="0" applyFont="0" applyFill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43" fontId="62" fillId="0" borderId="0" applyFont="0" applyFill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8" borderId="8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43" fontId="62" fillId="0" borderId="0" applyFont="0" applyFill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62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62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6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</cellStyleXfs>
  <cellXfs count="310">
    <xf numFmtId="0" fontId="0" fillId="0" borderId="0" xfId="0"/>
    <xf numFmtId="0" fontId="0" fillId="0" borderId="0" xfId="0"/>
    <xf numFmtId="0" fontId="59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62" fillId="0" borderId="0" xfId="0" applyFont="1" applyFill="1" applyBorder="1"/>
    <xf numFmtId="164" fontId="60" fillId="0" borderId="0" xfId="0" applyNumberFormat="1" applyFont="1" applyFill="1" applyBorder="1" applyAlignment="1">
      <alignment horizontal="right" wrapText="1"/>
    </xf>
    <xf numFmtId="165" fontId="62" fillId="0" borderId="0" xfId="0" applyNumberFormat="1" applyFont="1" applyFill="1" applyBorder="1"/>
    <xf numFmtId="0" fontId="62" fillId="0" borderId="0" xfId="0" applyNumberFormat="1" applyFont="1" applyFill="1" applyBorder="1"/>
    <xf numFmtId="166" fontId="62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 applyFill="1" applyBorder="1" applyAlignment="1"/>
    <xf numFmtId="0" fontId="61" fillId="0" borderId="0" xfId="0" applyFont="1" applyFill="1" applyBorder="1"/>
    <xf numFmtId="166" fontId="61" fillId="0" borderId="0" xfId="0" applyNumberFormat="1" applyFont="1" applyFill="1" applyBorder="1" applyAlignment="1"/>
    <xf numFmtId="0" fontId="67" fillId="0" borderId="0" xfId="55" applyFont="1" applyFill="1" applyAlignment="1">
      <alignment horizontal="left"/>
    </xf>
    <xf numFmtId="0" fontId="67" fillId="0" borderId="0" xfId="55" applyFont="1" applyFill="1" applyAlignment="1">
      <alignment horizontal="right"/>
    </xf>
    <xf numFmtId="4" fontId="67" fillId="0" borderId="0" xfId="55" applyNumberFormat="1" applyFont="1" applyFill="1" applyAlignment="1">
      <alignment horizontal="right"/>
    </xf>
    <xf numFmtId="0" fontId="67" fillId="0" borderId="0" xfId="0" applyFont="1" applyFill="1" applyAlignment="1">
      <alignment horizontal="left"/>
    </xf>
    <xf numFmtId="164" fontId="67" fillId="0" borderId="0" xfId="0" applyNumberFormat="1" applyFont="1" applyFill="1" applyAlignment="1">
      <alignment horizontal="right"/>
    </xf>
    <xf numFmtId="164" fontId="69" fillId="0" borderId="0" xfId="0" applyNumberFormat="1" applyFont="1" applyFill="1" applyAlignment="1">
      <alignment horizontal="right"/>
    </xf>
    <xf numFmtId="14" fontId="67" fillId="0" borderId="0" xfId="55" applyNumberFormat="1" applyFont="1" applyFill="1" applyAlignment="1">
      <alignment horizontal="left"/>
    </xf>
    <xf numFmtId="2" fontId="67" fillId="0" borderId="0" xfId="0" applyNumberFormat="1" applyFont="1" applyAlignment="1">
      <alignment horizontal="right" vertical="center"/>
    </xf>
    <xf numFmtId="2" fontId="67" fillId="0" borderId="0" xfId="0" applyNumberFormat="1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0" fontId="67" fillId="0" borderId="0" xfId="0" applyFont="1" applyAlignment="1">
      <alignment horizontal="right" vertical="center"/>
    </xf>
    <xf numFmtId="4" fontId="67" fillId="0" borderId="0" xfId="55" applyNumberFormat="1" applyFont="1" applyAlignment="1">
      <alignment horizontal="right"/>
    </xf>
    <xf numFmtId="0" fontId="67" fillId="0" borderId="0" xfId="55" applyFont="1" applyAlignment="1">
      <alignment horizontal="right"/>
    </xf>
    <xf numFmtId="0" fontId="67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67" fillId="0" borderId="0" xfId="0" applyFont="1" applyFill="1" applyAlignment="1"/>
    <xf numFmtId="14" fontId="67" fillId="0" borderId="0" xfId="0" applyNumberFormat="1" applyFont="1" applyFill="1" applyAlignment="1"/>
    <xf numFmtId="164" fontId="67" fillId="0" borderId="0" xfId="55" applyNumberFormat="1" applyFont="1" applyFill="1" applyAlignment="1">
      <alignment horizontal="right"/>
    </xf>
    <xf numFmtId="164" fontId="69" fillId="0" borderId="0" xfId="55" applyNumberFormat="1" applyFont="1" applyFill="1" applyAlignment="1">
      <alignment horizontal="right"/>
    </xf>
    <xf numFmtId="43" fontId="67" fillId="0" borderId="0" xfId="459" applyFont="1" applyFill="1" applyAlignment="1">
      <alignment horizontal="right" wrapText="1"/>
    </xf>
    <xf numFmtId="14" fontId="67" fillId="0" borderId="0" xfId="0" applyNumberFormat="1" applyFont="1" applyFill="1" applyAlignment="1">
      <alignment horizontal="left"/>
    </xf>
    <xf numFmtId="4" fontId="67" fillId="0" borderId="0" xfId="0" applyNumberFormat="1" applyFont="1" applyFill="1" applyAlignment="1">
      <alignment horizontal="right"/>
    </xf>
    <xf numFmtId="0" fontId="67" fillId="0" borderId="0" xfId="0" applyFont="1" applyFill="1" applyBorder="1" applyAlignment="1">
      <alignment horizontal="right"/>
    </xf>
    <xf numFmtId="164" fontId="67" fillId="0" borderId="0" xfId="0" applyNumberFormat="1" applyFont="1" applyFill="1" applyBorder="1" applyAlignment="1">
      <alignment horizontal="right"/>
    </xf>
    <xf numFmtId="14" fontId="67" fillId="0" borderId="0" xfId="0" applyNumberFormat="1" applyFont="1" applyFill="1" applyAlignment="1">
      <alignment horizontal="right"/>
    </xf>
    <xf numFmtId="14" fontId="67" fillId="0" borderId="0" xfId="55" applyNumberFormat="1" applyFont="1" applyFill="1" applyAlignment="1">
      <alignment horizontal="right"/>
    </xf>
    <xf numFmtId="14" fontId="68" fillId="0" borderId="0" xfId="0" applyNumberFormat="1" applyFont="1" applyFill="1" applyAlignment="1">
      <alignment horizontal="right"/>
    </xf>
    <xf numFmtId="0" fontId="68" fillId="0" borderId="0" xfId="0" applyFont="1" applyFill="1" applyAlignment="1">
      <alignment horizontal="right"/>
    </xf>
    <xf numFmtId="2" fontId="67" fillId="0" borderId="0" xfId="0" applyNumberFormat="1" applyFont="1" applyFill="1" applyAlignment="1">
      <alignment horizontal="right"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right" wrapText="1"/>
    </xf>
    <xf numFmtId="14" fontId="70" fillId="0" borderId="0" xfId="460" applyNumberFormat="1" applyFont="1" applyAlignment="1">
      <alignment horizontal="left"/>
    </xf>
    <xf numFmtId="14" fontId="67" fillId="0" borderId="0" xfId="0" applyNumberFormat="1" applyFont="1" applyFill="1" applyBorder="1" applyAlignment="1">
      <alignment horizontal="left"/>
    </xf>
    <xf numFmtId="0" fontId="68" fillId="0" borderId="0" xfId="0" applyFont="1" applyAlignment="1">
      <alignment horizontal="right"/>
    </xf>
    <xf numFmtId="0" fontId="71" fillId="0" borderId="0" xfId="55" applyFont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55" applyFont="1" applyAlignment="1"/>
    <xf numFmtId="0" fontId="72" fillId="0" borderId="0" xfId="0" applyFont="1" applyAlignment="1"/>
    <xf numFmtId="164" fontId="69" fillId="0" borderId="11" xfId="0" applyNumberFormat="1" applyFont="1" applyFill="1" applyBorder="1"/>
    <xf numFmtId="0" fontId="67" fillId="0" borderId="0" xfId="0" applyFont="1"/>
    <xf numFmtId="0" fontId="67" fillId="0" borderId="0" xfId="55" applyFont="1"/>
    <xf numFmtId="164" fontId="69" fillId="0" borderId="0" xfId="0" applyNumberFormat="1" applyFont="1" applyFill="1" applyBorder="1"/>
    <xf numFmtId="0" fontId="67" fillId="0" borderId="0" xfId="0" applyFont="1" applyAlignment="1">
      <alignment horizontal="center" vertical="center"/>
    </xf>
    <xf numFmtId="0" fontId="73" fillId="33" borderId="0" xfId="55" applyFont="1" applyFill="1" applyAlignment="1">
      <alignment horizontal="left" vertical="center" wrapText="1"/>
    </xf>
    <xf numFmtId="0" fontId="73" fillId="33" borderId="0" xfId="55" applyFont="1" applyFill="1" applyAlignment="1">
      <alignment horizontal="right" vertical="center" wrapText="1"/>
    </xf>
    <xf numFmtId="0" fontId="73" fillId="0" borderId="0" xfId="55" applyFont="1" applyFill="1" applyAlignment="1">
      <alignment horizontal="right" vertical="center" wrapText="1"/>
    </xf>
    <xf numFmtId="0" fontId="67" fillId="0" borderId="0" xfId="0" applyFont="1" applyFill="1"/>
    <xf numFmtId="0" fontId="73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horizontal="right" vertical="center" wrapText="1"/>
    </xf>
    <xf numFmtId="0" fontId="67" fillId="0" borderId="0" xfId="55" applyFont="1" applyFill="1"/>
    <xf numFmtId="14" fontId="67" fillId="0" borderId="0" xfId="0" applyNumberFormat="1" applyFont="1" applyFill="1"/>
    <xf numFmtId="164" fontId="67" fillId="0" borderId="0" xfId="55" applyNumberFormat="1" applyFont="1" applyFill="1"/>
    <xf numFmtId="14" fontId="67" fillId="0" borderId="0" xfId="55" applyNumberFormat="1" applyFont="1" applyFill="1"/>
    <xf numFmtId="164" fontId="69" fillId="0" borderId="0" xfId="0" applyNumberFormat="1" applyFont="1" applyFill="1"/>
    <xf numFmtId="4" fontId="67" fillId="0" borderId="0" xfId="0" applyNumberFormat="1" applyFont="1" applyFill="1"/>
    <xf numFmtId="164" fontId="67" fillId="0" borderId="0" xfId="0" applyNumberFormat="1" applyFont="1" applyFill="1"/>
    <xf numFmtId="2" fontId="67" fillId="0" borderId="0" xfId="0" applyNumberFormat="1" applyFont="1"/>
    <xf numFmtId="2" fontId="73" fillId="33" borderId="0" xfId="0" applyNumberFormat="1" applyFont="1" applyFill="1" applyAlignment="1">
      <alignment horizontal="right" vertical="center" wrapText="1"/>
    </xf>
    <xf numFmtId="2" fontId="67" fillId="0" borderId="0" xfId="0" applyNumberFormat="1" applyFont="1" applyFill="1"/>
    <xf numFmtId="0" fontId="74" fillId="0" borderId="0" xfId="0" applyFont="1" applyAlignment="1">
      <alignment horizontal="right" wrapText="1"/>
    </xf>
    <xf numFmtId="0" fontId="75" fillId="0" borderId="0" xfId="0" applyFont="1" applyAlignment="1">
      <alignment horizontal="right" vertical="center" wrapText="1"/>
    </xf>
    <xf numFmtId="164" fontId="69" fillId="0" borderId="10" xfId="0" applyNumberFormat="1" applyFont="1" applyFill="1" applyBorder="1"/>
    <xf numFmtId="0" fontId="72" fillId="0" borderId="0" xfId="0" applyFont="1" applyAlignment="1">
      <alignment horizontal="left"/>
    </xf>
    <xf numFmtId="0" fontId="72" fillId="0" borderId="0" xfId="0" applyFont="1" applyFill="1" applyBorder="1" applyAlignment="1"/>
    <xf numFmtId="0" fontId="67" fillId="0" borderId="0" xfId="0" applyFont="1" applyFill="1" applyBorder="1"/>
    <xf numFmtId="0" fontId="73" fillId="33" borderId="0" xfId="0" applyFont="1" applyFill="1" applyAlignment="1">
      <alignment vertical="center" wrapText="1"/>
    </xf>
    <xf numFmtId="0" fontId="67" fillId="0" borderId="0" xfId="0" applyFont="1" applyFill="1" applyAlignment="1">
      <alignment horizontal="center" vertical="center"/>
    </xf>
    <xf numFmtId="0" fontId="67" fillId="0" borderId="0" xfId="55" applyFont="1" applyAlignment="1">
      <alignment horizontal="center" vertical="center"/>
    </xf>
    <xf numFmtId="0" fontId="67" fillId="0" borderId="0" xfId="55" applyFont="1" applyAlignment="1">
      <alignment horizontal="right" vertical="center"/>
    </xf>
    <xf numFmtId="4" fontId="67" fillId="0" borderId="0" xfId="55" applyNumberFormat="1" applyFont="1" applyFill="1"/>
    <xf numFmtId="4" fontId="72" fillId="0" borderId="0" xfId="0" applyNumberFormat="1" applyFont="1" applyAlignment="1"/>
    <xf numFmtId="164" fontId="67" fillId="0" borderId="0" xfId="0" applyNumberFormat="1" applyFont="1"/>
    <xf numFmtId="0" fontId="72" fillId="0" borderId="0" xfId="55" applyFont="1" applyAlignment="1">
      <alignment horizontal="left"/>
    </xf>
    <xf numFmtId="0" fontId="73" fillId="33" borderId="0" xfId="0" applyFont="1" applyFill="1" applyAlignment="1">
      <alignment horizontal="right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right" vertical="center" wrapText="1"/>
    </xf>
    <xf numFmtId="14" fontId="67" fillId="0" borderId="14" xfId="0" applyNumberFormat="1" applyFont="1" applyFill="1" applyBorder="1" applyAlignment="1">
      <alignment horizontal="left"/>
    </xf>
    <xf numFmtId="14" fontId="67" fillId="0" borderId="0" xfId="0" applyNumberFormat="1" applyFont="1" applyFill="1" applyBorder="1" applyAlignment="1">
      <alignment horizontal="right"/>
    </xf>
    <xf numFmtId="0" fontId="67" fillId="0" borderId="14" xfId="0" quotePrefix="1" applyFont="1" applyFill="1" applyBorder="1" applyAlignment="1">
      <alignment horizontal="left"/>
    </xf>
    <xf numFmtId="0" fontId="76" fillId="0" borderId="0" xfId="55" applyFont="1"/>
    <xf numFmtId="0" fontId="68" fillId="0" borderId="0" xfId="55" applyFont="1" applyFill="1" applyAlignment="1">
      <alignment horizontal="right"/>
    </xf>
    <xf numFmtId="0" fontId="76" fillId="0" borderId="0" xfId="0" applyFont="1"/>
    <xf numFmtId="0" fontId="73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horizontal="right" vertical="center"/>
    </xf>
    <xf numFmtId="164" fontId="68" fillId="0" borderId="0" xfId="0" applyNumberFormat="1" applyFont="1" applyFill="1" applyBorder="1" applyAlignment="1">
      <alignment horizontal="right"/>
    </xf>
    <xf numFmtId="14" fontId="70" fillId="0" borderId="0" xfId="460" applyNumberFormat="1" applyFont="1" applyBorder="1" applyAlignment="1">
      <alignment horizontal="left"/>
    </xf>
    <xf numFmtId="0" fontId="67" fillId="0" borderId="0" xfId="0" applyFont="1" applyFill="1" applyBorder="1" applyAlignment="1"/>
    <xf numFmtId="0" fontId="68" fillId="0" borderId="0" xfId="0" applyFont="1" applyFill="1" applyBorder="1" applyAlignment="1">
      <alignment horizontal="right"/>
    </xf>
    <xf numFmtId="14" fontId="0" fillId="0" borderId="0" xfId="0" applyNumberFormat="1"/>
    <xf numFmtId="166" fontId="64" fillId="0" borderId="0" xfId="0" applyNumberFormat="1" applyFont="1" applyFill="1" applyBorder="1" applyAlignment="1">
      <alignment horizontal="right" vertical="top" wrapText="1"/>
    </xf>
    <xf numFmtId="0" fontId="64" fillId="0" borderId="0" xfId="0" applyFont="1" applyFill="1" applyBorder="1"/>
    <xf numFmtId="0" fontId="68" fillId="0" borderId="0" xfId="0" applyFont="1" applyFill="1" applyAlignment="1">
      <alignment horizontal="left"/>
    </xf>
    <xf numFmtId="1" fontId="68" fillId="0" borderId="0" xfId="0" applyNumberFormat="1" applyFont="1" applyFill="1" applyBorder="1" applyAlignment="1">
      <alignment vertical="center"/>
    </xf>
    <xf numFmtId="169" fontId="68" fillId="0" borderId="0" xfId="916" applyNumberFormat="1" applyFont="1" applyFill="1" applyBorder="1" applyAlignment="1">
      <alignment vertical="center"/>
    </xf>
    <xf numFmtId="166" fontId="65" fillId="0" borderId="0" xfId="0" applyNumberFormat="1" applyFont="1" applyFill="1" applyBorder="1" applyAlignment="1"/>
    <xf numFmtId="166" fontId="64" fillId="0" borderId="0" xfId="0" applyNumberFormat="1" applyFont="1" applyFill="1" applyBorder="1" applyAlignment="1"/>
    <xf numFmtId="0" fontId="62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58" fillId="0" borderId="0" xfId="55" applyFont="1" applyFill="1" applyBorder="1" applyAlignment="1"/>
    <xf numFmtId="0" fontId="67" fillId="0" borderId="0" xfId="0" applyFont="1" applyFill="1" applyBorder="1" applyAlignment="1">
      <alignment vertical="top"/>
    </xf>
    <xf numFmtId="165" fontId="74" fillId="0" borderId="0" xfId="0" applyNumberFormat="1" applyFont="1" applyFill="1" applyBorder="1" applyAlignment="1">
      <alignment horizontal="center" vertical="top" wrapText="1"/>
    </xf>
    <xf numFmtId="0" fontId="74" fillId="0" borderId="0" xfId="0" applyFont="1" applyFill="1" applyBorder="1" applyAlignment="1">
      <alignment horizontal="center" vertical="top" wrapText="1"/>
    </xf>
    <xf numFmtId="165" fontId="67" fillId="0" borderId="0" xfId="0" applyNumberFormat="1" applyFont="1" applyFill="1" applyBorder="1" applyAlignment="1">
      <alignment horizontal="right" vertical="top" wrapText="1"/>
    </xf>
    <xf numFmtId="168" fontId="67" fillId="0" borderId="0" xfId="0" applyNumberFormat="1" applyFont="1" applyFill="1" applyBorder="1"/>
    <xf numFmtId="169" fontId="74" fillId="0" borderId="0" xfId="916" applyNumberFormat="1" applyFont="1" applyFill="1" applyBorder="1"/>
    <xf numFmtId="0" fontId="63" fillId="0" borderId="0" xfId="55" applyFont="1" applyFill="1" applyBorder="1"/>
    <xf numFmtId="0" fontId="67" fillId="0" borderId="0" xfId="0" applyNumberFormat="1" applyFont="1" applyFill="1" applyBorder="1"/>
    <xf numFmtId="165" fontId="68" fillId="0" borderId="0" xfId="0" applyNumberFormat="1" applyFont="1" applyFill="1" applyBorder="1" applyAlignment="1">
      <alignment horizontal="right" vertical="center" wrapText="1"/>
    </xf>
    <xf numFmtId="168" fontId="68" fillId="0" borderId="0" xfId="0" applyNumberFormat="1" applyFont="1" applyFill="1" applyBorder="1" applyAlignment="1">
      <alignment vertical="center"/>
    </xf>
    <xf numFmtId="167" fontId="68" fillId="0" borderId="0" xfId="0" applyNumberFormat="1" applyFont="1" applyFill="1" applyBorder="1" applyAlignment="1">
      <alignment vertical="center"/>
    </xf>
    <xf numFmtId="0" fontId="69" fillId="0" borderId="0" xfId="0" applyNumberFormat="1" applyFont="1" applyFill="1" applyBorder="1"/>
    <xf numFmtId="0" fontId="77" fillId="0" borderId="0" xfId="0" applyFont="1" applyFill="1" applyBorder="1"/>
    <xf numFmtId="165" fontId="77" fillId="0" borderId="0" xfId="0" applyNumberFormat="1" applyFont="1" applyFill="1" applyBorder="1" applyAlignment="1">
      <alignment horizontal="right" vertical="center" wrapText="1"/>
    </xf>
    <xf numFmtId="168" fontId="77" fillId="0" borderId="0" xfId="0" applyNumberFormat="1" applyFont="1" applyFill="1" applyBorder="1" applyAlignment="1">
      <alignment vertical="center"/>
    </xf>
    <xf numFmtId="167" fontId="77" fillId="0" borderId="0" xfId="0" applyNumberFormat="1" applyFont="1" applyFill="1" applyBorder="1" applyAlignment="1">
      <alignment vertical="center"/>
    </xf>
    <xf numFmtId="169" fontId="77" fillId="0" borderId="0" xfId="916" applyNumberFormat="1" applyFont="1" applyFill="1" applyBorder="1" applyAlignment="1">
      <alignment vertical="center"/>
    </xf>
    <xf numFmtId="0" fontId="61" fillId="0" borderId="0" xfId="0" applyNumberFormat="1" applyFont="1" applyFill="1" applyBorder="1"/>
    <xf numFmtId="43" fontId="68" fillId="0" borderId="0" xfId="916" applyFont="1" applyFill="1" applyBorder="1" applyAlignment="1">
      <alignment horizontal="right" vertical="center" wrapText="1"/>
    </xf>
    <xf numFmtId="167" fontId="74" fillId="0" borderId="0" xfId="916" applyNumberFormat="1" applyFont="1" applyFill="1" applyBorder="1" applyAlignment="1">
      <alignment vertical="center"/>
    </xf>
    <xf numFmtId="166" fontId="61" fillId="0" borderId="0" xfId="0" applyNumberFormat="1" applyFont="1" applyFill="1" applyBorder="1" applyAlignment="1">
      <alignment wrapText="1"/>
    </xf>
    <xf numFmtId="167" fontId="68" fillId="0" borderId="0" xfId="916" applyNumberFormat="1" applyFont="1" applyFill="1" applyBorder="1" applyAlignment="1">
      <alignment vertical="center"/>
    </xf>
    <xf numFmtId="165" fontId="67" fillId="0" borderId="0" xfId="0" applyNumberFormat="1" applyFont="1" applyFill="1" applyBorder="1"/>
    <xf numFmtId="167" fontId="74" fillId="0" borderId="0" xfId="0" applyNumberFormat="1" applyFont="1" applyFill="1" applyBorder="1" applyAlignment="1">
      <alignment vertical="center"/>
    </xf>
    <xf numFmtId="0" fontId="78" fillId="33" borderId="0" xfId="0" applyFont="1" applyFill="1" applyAlignment="1">
      <alignment horizontal="left" vertical="center"/>
    </xf>
    <xf numFmtId="0" fontId="0" fillId="0" borderId="0" xfId="0" applyAlignment="1"/>
    <xf numFmtId="164" fontId="67" fillId="0" borderId="10" xfId="0" applyNumberFormat="1" applyFont="1" applyFill="1" applyBorder="1" applyAlignment="1">
      <alignment horizontal="right"/>
    </xf>
    <xf numFmtId="164" fontId="67" fillId="0" borderId="0" xfId="0" applyNumberFormat="1" applyFont="1" applyFill="1" applyAlignment="1">
      <alignment horizontal="left"/>
    </xf>
    <xf numFmtId="0" fontId="67" fillId="0" borderId="0" xfId="55" applyFont="1" applyFill="1" applyBorder="1" applyAlignment="1">
      <alignment horizontal="right"/>
    </xf>
    <xf numFmtId="164" fontId="68" fillId="0" borderId="10" xfId="0" applyNumberFormat="1" applyFont="1" applyFill="1" applyBorder="1" applyAlignment="1">
      <alignment horizontal="right"/>
    </xf>
    <xf numFmtId="14" fontId="67" fillId="0" borderId="0" xfId="0" applyNumberFormat="1" applyFont="1"/>
    <xf numFmtId="14" fontId="67" fillId="0" borderId="0" xfId="0" applyNumberFormat="1" applyFont="1" applyAlignment="1">
      <alignment horizontal="right"/>
    </xf>
    <xf numFmtId="4" fontId="67" fillId="0" borderId="0" xfId="0" applyNumberFormat="1" applyFont="1" applyAlignment="1">
      <alignment horizontal="right"/>
    </xf>
    <xf numFmtId="164" fontId="67" fillId="0" borderId="0" xfId="0" applyNumberFormat="1" applyFont="1" applyFill="1" applyBorder="1" applyAlignment="1">
      <alignment horizontal="left"/>
    </xf>
    <xf numFmtId="14" fontId="67" fillId="0" borderId="0" xfId="0" applyNumberFormat="1" applyFont="1" applyFill="1" applyBorder="1"/>
    <xf numFmtId="0" fontId="72" fillId="0" borderId="0" xfId="0" applyFont="1" applyBorder="1" applyAlignment="1"/>
    <xf numFmtId="0" fontId="67" fillId="0" borderId="0" xfId="0" applyFont="1" applyBorder="1"/>
    <xf numFmtId="0" fontId="71" fillId="0" borderId="0" xfId="0" applyFont="1" applyBorder="1"/>
    <xf numFmtId="0" fontId="73" fillId="33" borderId="0" xfId="0" applyFont="1" applyFill="1" applyBorder="1" applyAlignment="1">
      <alignment horizontal="left" vertical="center" wrapText="1"/>
    </xf>
    <xf numFmtId="2" fontId="73" fillId="33" borderId="0" xfId="0" applyNumberFormat="1" applyFont="1" applyFill="1" applyBorder="1" applyAlignment="1">
      <alignment horizontal="right" vertical="center" wrapText="1"/>
    </xf>
    <xf numFmtId="0" fontId="72" fillId="0" borderId="0" xfId="55" applyFont="1" applyBorder="1" applyAlignment="1"/>
    <xf numFmtId="164" fontId="72" fillId="0" borderId="0" xfId="55" applyNumberFormat="1" applyFont="1" applyBorder="1" applyAlignment="1"/>
    <xf numFmtId="0" fontId="71" fillId="0" borderId="0" xfId="55" applyFont="1" applyBorder="1"/>
    <xf numFmtId="164" fontId="73" fillId="33" borderId="0" xfId="0" applyNumberFormat="1" applyFont="1" applyFill="1" applyBorder="1" applyAlignment="1">
      <alignment horizontal="right" vertical="center" wrapText="1"/>
    </xf>
    <xf numFmtId="0" fontId="68" fillId="0" borderId="0" xfId="0" applyFont="1" applyBorder="1" applyAlignment="1">
      <alignment horizontal="right"/>
    </xf>
    <xf numFmtId="164" fontId="68" fillId="0" borderId="0" xfId="0" applyNumberFormat="1" applyFont="1" applyFill="1" applyBorder="1"/>
    <xf numFmtId="2" fontId="68" fillId="0" borderId="0" xfId="0" applyNumberFormat="1" applyFont="1" applyFill="1" applyBorder="1" applyAlignment="1">
      <alignment horizontal="right"/>
    </xf>
    <xf numFmtId="0" fontId="67" fillId="0" borderId="0" xfId="55" applyFont="1" applyFill="1" applyBorder="1" applyAlignment="1">
      <alignment horizontal="left"/>
    </xf>
    <xf numFmtId="14" fontId="70" fillId="0" borderId="0" xfId="6091" applyNumberFormat="1" applyFont="1" applyFill="1" applyBorder="1" applyAlignment="1"/>
    <xf numFmtId="164" fontId="67" fillId="0" borderId="0" xfId="55" applyNumberFormat="1" applyFont="1" applyFill="1" applyBorder="1" applyAlignment="1">
      <alignment horizontal="right"/>
    </xf>
    <xf numFmtId="0" fontId="67" fillId="0" borderId="0" xfId="55" applyFont="1" applyFill="1" applyBorder="1" applyAlignment="1"/>
    <xf numFmtId="164" fontId="67" fillId="0" borderId="0" xfId="55" applyNumberFormat="1" applyFont="1" applyFill="1" applyBorder="1" applyAlignment="1">
      <alignment horizontal="left"/>
    </xf>
    <xf numFmtId="0" fontId="81" fillId="0" borderId="0" xfId="0" applyFont="1" applyFill="1" applyBorder="1"/>
    <xf numFmtId="0" fontId="82" fillId="0" borderId="13" xfId="0" applyFont="1" applyFill="1" applyBorder="1" applyAlignment="1">
      <alignment horizontal="center" wrapText="1"/>
    </xf>
    <xf numFmtId="0" fontId="82" fillId="0" borderId="13" xfId="0" applyFont="1" applyFill="1" applyBorder="1"/>
    <xf numFmtId="165" fontId="83" fillId="0" borderId="0" xfId="0" applyNumberFormat="1" applyFont="1" applyFill="1" applyBorder="1"/>
    <xf numFmtId="0" fontId="82" fillId="0" borderId="12" xfId="0" applyFont="1" applyFill="1" applyBorder="1"/>
    <xf numFmtId="166" fontId="83" fillId="0" borderId="0" xfId="0" applyNumberFormat="1" applyFont="1" applyFill="1" applyBorder="1" applyAlignment="1">
      <alignment horizontal="center"/>
    </xf>
    <xf numFmtId="166" fontId="82" fillId="0" borderId="12" xfId="0" applyNumberFormat="1" applyFont="1" applyFill="1" applyBorder="1" applyAlignment="1">
      <alignment horizontal="center"/>
    </xf>
    <xf numFmtId="0" fontId="83" fillId="0" borderId="16" xfId="0" applyNumberFormat="1" applyFont="1" applyFill="1" applyBorder="1"/>
    <xf numFmtId="0" fontId="82" fillId="0" borderId="17" xfId="0" applyNumberFormat="1" applyFont="1" applyFill="1" applyBorder="1"/>
    <xf numFmtId="0" fontId="84" fillId="0" borderId="18" xfId="0" applyFont="1" applyFill="1" applyBorder="1"/>
    <xf numFmtId="0" fontId="84" fillId="0" borderId="17" xfId="0" applyFont="1" applyFill="1" applyBorder="1"/>
    <xf numFmtId="0" fontId="83" fillId="0" borderId="18" xfId="0" applyFont="1" applyFill="1" applyBorder="1"/>
    <xf numFmtId="0" fontId="82" fillId="0" borderId="19" xfId="0" applyFont="1" applyFill="1" applyBorder="1" applyAlignment="1">
      <alignment vertical="top"/>
    </xf>
    <xf numFmtId="0" fontId="82" fillId="0" borderId="18" xfId="0" applyFont="1" applyFill="1" applyBorder="1"/>
    <xf numFmtId="0" fontId="82" fillId="0" borderId="20" xfId="0" applyFont="1" applyFill="1" applyBorder="1"/>
    <xf numFmtId="0" fontId="83" fillId="0" borderId="18" xfId="0" applyNumberFormat="1" applyFont="1" applyFill="1" applyBorder="1"/>
    <xf numFmtId="0" fontId="82" fillId="0" borderId="19" xfId="0" applyFont="1" applyFill="1" applyBorder="1"/>
    <xf numFmtId="166" fontId="83" fillId="0" borderId="21" xfId="0" applyNumberFormat="1" applyFont="1" applyFill="1" applyBorder="1" applyAlignment="1">
      <alignment horizontal="center" vertical="top" wrapText="1"/>
    </xf>
    <xf numFmtId="166" fontId="83" fillId="0" borderId="22" xfId="0" applyNumberFormat="1" applyFont="1" applyFill="1" applyBorder="1" applyAlignment="1">
      <alignment horizontal="center" vertical="top" wrapText="1"/>
    </xf>
    <xf numFmtId="166" fontId="83" fillId="0" borderId="23" xfId="0" applyNumberFormat="1" applyFont="1" applyFill="1" applyBorder="1" applyAlignment="1">
      <alignment horizontal="center" vertical="top" wrapText="1"/>
    </xf>
    <xf numFmtId="166" fontId="82" fillId="0" borderId="15" xfId="0" applyNumberFormat="1" applyFont="1" applyFill="1" applyBorder="1" applyAlignment="1">
      <alignment horizontal="center" vertical="top" wrapText="1"/>
    </xf>
    <xf numFmtId="166" fontId="82" fillId="0" borderId="23" xfId="0" applyNumberFormat="1" applyFont="1" applyFill="1" applyBorder="1" applyAlignment="1">
      <alignment horizontal="center"/>
    </xf>
    <xf numFmtId="166" fontId="83" fillId="0" borderId="24" xfId="0" applyNumberFormat="1" applyFont="1" applyFill="1" applyBorder="1" applyAlignment="1">
      <alignment horizontal="center" vertical="top" wrapText="1"/>
    </xf>
    <xf numFmtId="166" fontId="82" fillId="0" borderId="15" xfId="0" applyNumberFormat="1" applyFont="1" applyFill="1" applyBorder="1" applyAlignment="1">
      <alignment horizontal="center"/>
    </xf>
    <xf numFmtId="0" fontId="85" fillId="0" borderId="0" xfId="55" applyFont="1"/>
    <xf numFmtId="0" fontId="86" fillId="0" borderId="0" xfId="55" applyFont="1" applyAlignment="1"/>
    <xf numFmtId="0" fontId="76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8" fillId="0" borderId="25" xfId="0" applyFont="1" applyFill="1" applyBorder="1" applyAlignment="1">
      <alignment horizontal="right"/>
    </xf>
    <xf numFmtId="14" fontId="70" fillId="0" borderId="0" xfId="1936" applyNumberFormat="1" applyFont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164" fontId="68" fillId="0" borderId="25" xfId="0" applyNumberFormat="1" applyFont="1" applyFill="1" applyBorder="1" applyAlignment="1">
      <alignment horizontal="right"/>
    </xf>
    <xf numFmtId="14" fontId="67" fillId="0" borderId="0" xfId="0" applyNumberFormat="1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14" fontId="68" fillId="0" borderId="25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right" vertical="center" wrapText="1"/>
    </xf>
    <xf numFmtId="0" fontId="67" fillId="0" borderId="0" xfId="0" quotePrefix="1" applyFont="1" applyFill="1" applyBorder="1" applyAlignment="1">
      <alignment horizontal="left"/>
    </xf>
    <xf numFmtId="0" fontId="73" fillId="33" borderId="0" xfId="0" applyFont="1" applyFill="1" applyBorder="1" applyAlignment="1">
      <alignment vertical="center" wrapText="1"/>
    </xf>
    <xf numFmtId="164" fontId="68" fillId="0" borderId="0" xfId="55" applyNumberFormat="1" applyFont="1" applyFill="1" applyBorder="1" applyAlignment="1">
      <alignment horizontal="right"/>
    </xf>
    <xf numFmtId="14" fontId="67" fillId="0" borderId="0" xfId="0" applyNumberFormat="1" applyFont="1" applyBorder="1" applyAlignment="1"/>
    <xf numFmtId="0" fontId="67" fillId="0" borderId="0" xfId="0" applyFont="1" applyBorder="1" applyAlignment="1"/>
    <xf numFmtId="14" fontId="67" fillId="0" borderId="0" xfId="0" applyNumberFormat="1" applyFont="1" applyFill="1" applyBorder="1" applyAlignment="1"/>
    <xf numFmtId="14" fontId="0" fillId="0" borderId="0" xfId="0" applyNumberFormat="1" applyBorder="1"/>
    <xf numFmtId="0" fontId="67" fillId="0" borderId="0" xfId="0" applyFont="1" applyBorder="1" applyAlignment="1">
      <alignment horizontal="right"/>
    </xf>
    <xf numFmtId="0" fontId="73" fillId="33" borderId="0" xfId="55" applyFont="1" applyFill="1" applyBorder="1" applyAlignment="1">
      <alignment horizontal="left" vertical="center" wrapText="1"/>
    </xf>
    <xf numFmtId="0" fontId="73" fillId="33" borderId="0" xfId="55" applyFont="1" applyFill="1" applyBorder="1" applyAlignment="1">
      <alignment horizontal="right" vertical="center" wrapText="1"/>
    </xf>
    <xf numFmtId="0" fontId="70" fillId="0" borderId="0" xfId="460" applyFont="1" applyBorder="1" applyAlignment="1">
      <alignment horizontal="left"/>
    </xf>
    <xf numFmtId="14" fontId="67" fillId="0" borderId="0" xfId="55" applyNumberFormat="1" applyFont="1" applyFill="1" applyBorder="1" applyAlignment="1">
      <alignment horizontal="right"/>
    </xf>
    <xf numFmtId="0" fontId="70" fillId="0" borderId="0" xfId="1964" applyFont="1" applyFill="1" applyBorder="1" applyAlignment="1">
      <alignment horizontal="left"/>
    </xf>
    <xf numFmtId="0" fontId="73" fillId="0" borderId="0" xfId="55" applyFont="1" applyAlignment="1"/>
    <xf numFmtId="0" fontId="79" fillId="0" borderId="0" xfId="0" applyFont="1"/>
    <xf numFmtId="0" fontId="87" fillId="0" borderId="0" xfId="55" applyFont="1"/>
    <xf numFmtId="164" fontId="73" fillId="0" borderId="11" xfId="0" applyNumberFormat="1" applyFont="1" applyFill="1" applyBorder="1"/>
    <xf numFmtId="0" fontId="79" fillId="0" borderId="0" xfId="0" applyFont="1" applyAlignment="1">
      <alignment horizontal="center"/>
    </xf>
    <xf numFmtId="164" fontId="79" fillId="0" borderId="11" xfId="0" applyNumberFormat="1" applyFont="1" applyFill="1" applyBorder="1"/>
    <xf numFmtId="0" fontId="73" fillId="0" borderId="0" xfId="55" applyFont="1"/>
    <xf numFmtId="164" fontId="73" fillId="0" borderId="0" xfId="0" applyNumberFormat="1" applyFont="1" applyFill="1" applyBorder="1"/>
    <xf numFmtId="164" fontId="79" fillId="0" borderId="0" xfId="0" applyNumberFormat="1" applyFont="1" applyFill="1" applyBorder="1"/>
    <xf numFmtId="0" fontId="88" fillId="0" borderId="0" xfId="55" applyFont="1"/>
    <xf numFmtId="0" fontId="89" fillId="0" borderId="0" xfId="0" applyFont="1"/>
    <xf numFmtId="0" fontId="88" fillId="0" borderId="0" xfId="0" applyFont="1" applyAlignment="1">
      <alignment horizontal="left"/>
    </xf>
    <xf numFmtId="0" fontId="69" fillId="0" borderId="0" xfId="55" applyFont="1" applyBorder="1"/>
    <xf numFmtId="0" fontId="89" fillId="0" borderId="0" xfId="0" applyFont="1" applyAlignment="1"/>
    <xf numFmtId="0" fontId="69" fillId="0" borderId="0" xfId="55" applyFont="1"/>
    <xf numFmtId="0" fontId="88" fillId="0" borderId="0" xfId="0" applyFont="1"/>
    <xf numFmtId="0" fontId="88" fillId="0" borderId="0" xfId="0" applyFont="1" applyBorder="1"/>
    <xf numFmtId="0" fontId="89" fillId="0" borderId="0" xfId="55" applyFont="1"/>
    <xf numFmtId="49" fontId="67" fillId="0" borderId="0" xfId="0" applyNumberFormat="1" applyFont="1" applyFill="1" applyBorder="1" applyAlignment="1">
      <alignment horizontal="right"/>
    </xf>
    <xf numFmtId="49" fontId="67" fillId="0" borderId="0" xfId="0" applyNumberFormat="1" applyFont="1" applyFill="1" applyBorder="1" applyAlignment="1">
      <alignment horizontal="left"/>
    </xf>
    <xf numFmtId="49" fontId="67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right"/>
    </xf>
    <xf numFmtId="49" fontId="67" fillId="0" borderId="0" xfId="0" applyNumberFormat="1" applyFont="1" applyFill="1"/>
    <xf numFmtId="49" fontId="67" fillId="0" borderId="0" xfId="0" applyNumberFormat="1" applyFont="1"/>
    <xf numFmtId="14" fontId="90" fillId="0" borderId="26" xfId="460" applyNumberFormat="1" applyFont="1" applyFill="1" applyBorder="1" applyAlignment="1">
      <alignment horizontal="left"/>
    </xf>
    <xf numFmtId="0" fontId="79" fillId="0" borderId="26" xfId="0" applyFont="1" applyFill="1" applyBorder="1" applyAlignment="1">
      <alignment horizontal="left"/>
    </xf>
    <xf numFmtId="164" fontId="79" fillId="0" borderId="26" xfId="0" applyNumberFormat="1" applyFont="1" applyFill="1" applyBorder="1" applyAlignment="1">
      <alignment horizontal="right"/>
    </xf>
    <xf numFmtId="14" fontId="79" fillId="0" borderId="26" xfId="0" applyNumberFormat="1" applyFont="1" applyFill="1" applyBorder="1" applyAlignment="1">
      <alignment horizontal="left"/>
    </xf>
    <xf numFmtId="0" fontId="91" fillId="0" borderId="26" xfId="0" applyFont="1" applyFill="1" applyBorder="1" applyAlignment="1">
      <alignment horizontal="left"/>
    </xf>
    <xf numFmtId="0" fontId="79" fillId="0" borderId="26" xfId="0" quotePrefix="1" applyFont="1" applyFill="1" applyBorder="1" applyAlignment="1">
      <alignment horizontal="left"/>
    </xf>
    <xf numFmtId="49" fontId="71" fillId="0" borderId="0" xfId="55" applyNumberFormat="1" applyFont="1"/>
    <xf numFmtId="49" fontId="73" fillId="33" borderId="0" xfId="0" applyNumberFormat="1" applyFont="1" applyFill="1" applyAlignment="1">
      <alignment horizontal="left" vertical="center" wrapText="1"/>
    </xf>
    <xf numFmtId="0" fontId="72" fillId="0" borderId="0" xfId="0" applyNumberFormat="1" applyFont="1" applyAlignment="1"/>
    <xf numFmtId="0" fontId="88" fillId="0" borderId="0" xfId="0" applyNumberFormat="1" applyFont="1"/>
    <xf numFmtId="0" fontId="71" fillId="0" borderId="0" xfId="0" applyNumberFormat="1" applyFont="1"/>
    <xf numFmtId="0" fontId="73" fillId="33" borderId="0" xfId="0" applyNumberFormat="1" applyFont="1" applyFill="1" applyAlignment="1">
      <alignment vertical="center" wrapText="1"/>
    </xf>
    <xf numFmtId="0" fontId="73" fillId="0" borderId="0" xfId="0" applyNumberFormat="1" applyFont="1" applyFill="1" applyBorder="1" applyAlignment="1">
      <alignment vertical="center" wrapText="1"/>
    </xf>
    <xf numFmtId="0" fontId="67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Alignment="1">
      <alignment horizontal="right"/>
    </xf>
    <xf numFmtId="0" fontId="67" fillId="0" borderId="0" xfId="0" applyNumberFormat="1" applyFont="1" applyFill="1"/>
    <xf numFmtId="0" fontId="67" fillId="0" borderId="0" xfId="0" applyNumberFormat="1" applyFont="1" applyFill="1" applyAlignment="1">
      <alignment horizontal="left"/>
    </xf>
    <xf numFmtId="0" fontId="67" fillId="0" borderId="0" xfId="0" applyNumberFormat="1" applyFont="1"/>
    <xf numFmtId="17" fontId="79" fillId="0" borderId="26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>
      <alignment horizontal="right"/>
    </xf>
    <xf numFmtId="0" fontId="68" fillId="0" borderId="25" xfId="0" applyFont="1" applyBorder="1" applyAlignment="1">
      <alignment horizontal="right"/>
    </xf>
    <xf numFmtId="0" fontId="79" fillId="0" borderId="26" xfId="0" applyFont="1" applyFill="1" applyBorder="1" applyAlignment="1"/>
    <xf numFmtId="14" fontId="79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/>
    <xf numFmtId="164" fontId="79" fillId="0" borderId="0" xfId="0" applyNumberFormat="1" applyFont="1" applyFill="1" applyBorder="1" applyAlignment="1">
      <alignment horizontal="right"/>
    </xf>
    <xf numFmtId="164" fontId="91" fillId="0" borderId="25" xfId="0" applyNumberFormat="1" applyFont="1" applyFill="1" applyBorder="1" applyAlignment="1">
      <alignment horizontal="right"/>
    </xf>
    <xf numFmtId="164" fontId="68" fillId="0" borderId="25" xfId="55" applyNumberFormat="1" applyFont="1" applyFill="1" applyBorder="1" applyAlignment="1">
      <alignment horizontal="right"/>
    </xf>
    <xf numFmtId="49" fontId="72" fillId="0" borderId="0" xfId="55" applyNumberFormat="1" applyFont="1" applyAlignment="1"/>
    <xf numFmtId="0" fontId="88" fillId="0" borderId="0" xfId="55" applyFont="1" applyBorder="1"/>
    <xf numFmtId="49" fontId="88" fillId="0" borderId="0" xfId="55" applyNumberFormat="1" applyFont="1" applyBorder="1"/>
    <xf numFmtId="49" fontId="79" fillId="0" borderId="26" xfId="0" applyNumberFormat="1" applyFont="1" applyFill="1" applyBorder="1" applyAlignment="1">
      <alignment horizontal="left"/>
    </xf>
    <xf numFmtId="0" fontId="79" fillId="0" borderId="0" xfId="0" applyFont="1" applyFill="1" applyAlignment="1">
      <alignment horizontal="right"/>
    </xf>
    <xf numFmtId="0" fontId="79" fillId="0" borderId="0" xfId="0" applyFont="1" applyFill="1"/>
    <xf numFmtId="4" fontId="79" fillId="0" borderId="0" xfId="0" applyNumberFormat="1" applyFont="1" applyFill="1" applyAlignment="1">
      <alignment horizontal="right"/>
    </xf>
    <xf numFmtId="49" fontId="79" fillId="0" borderId="0" xfId="0" applyNumberFormat="1" applyFont="1" applyFill="1" applyBorder="1" applyAlignment="1">
      <alignment horizontal="left"/>
    </xf>
    <xf numFmtId="2" fontId="68" fillId="0" borderId="25" xfId="0" applyNumberFormat="1" applyFont="1" applyFill="1" applyBorder="1" applyAlignment="1">
      <alignment horizontal="right"/>
    </xf>
    <xf numFmtId="14" fontId="79" fillId="0" borderId="26" xfId="0" applyNumberFormat="1" applyFont="1" applyFill="1" applyBorder="1"/>
    <xf numFmtId="164" fontId="79" fillId="0" borderId="26" xfId="55" applyNumberFormat="1" applyFont="1" applyFill="1" applyBorder="1" applyAlignment="1">
      <alignment horizontal="right"/>
    </xf>
    <xf numFmtId="14" fontId="79" fillId="0" borderId="26" xfId="0" applyNumberFormat="1" applyFont="1" applyBorder="1" applyAlignment="1"/>
    <xf numFmtId="0" fontId="79" fillId="0" borderId="26" xfId="0" applyFont="1" applyBorder="1" applyAlignment="1"/>
    <xf numFmtId="14" fontId="79" fillId="0" borderId="26" xfId="0" applyNumberFormat="1" applyFont="1" applyBorder="1" applyAlignment="1">
      <alignment horizontal="left"/>
    </xf>
    <xf numFmtId="0" fontId="79" fillId="0" borderId="26" xfId="0" applyFont="1" applyBorder="1" applyAlignment="1">
      <alignment horizontal="left"/>
    </xf>
    <xf numFmtId="14" fontId="79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14" fontId="79" fillId="0" borderId="26" xfId="55" applyNumberFormat="1" applyFont="1" applyBorder="1" applyAlignment="1">
      <alignment horizontal="left"/>
    </xf>
    <xf numFmtId="0" fontId="79" fillId="0" borderId="26" xfId="55" applyFont="1" applyBorder="1" applyAlignment="1">
      <alignment horizontal="left"/>
    </xf>
    <xf numFmtId="4" fontId="79" fillId="0" borderId="26" xfId="0" applyNumberFormat="1" applyFont="1" applyFill="1" applyBorder="1" applyAlignment="1">
      <alignment horizontal="left"/>
    </xf>
    <xf numFmtId="14" fontId="90" fillId="0" borderId="26" xfId="1936" applyNumberFormat="1" applyFont="1" applyBorder="1" applyAlignment="1">
      <alignment horizontal="left"/>
    </xf>
    <xf numFmtId="0" fontId="90" fillId="0" borderId="26" xfId="1936" applyFont="1" applyBorder="1" applyAlignment="1">
      <alignment horizontal="left"/>
    </xf>
    <xf numFmtId="14" fontId="79" fillId="0" borderId="0" xfId="0" applyNumberFormat="1" applyFont="1" applyBorder="1" applyAlignment="1"/>
    <xf numFmtId="0" fontId="79" fillId="0" borderId="0" xfId="0" applyFont="1" applyBorder="1" applyAlignment="1"/>
    <xf numFmtId="49" fontId="79" fillId="0" borderId="26" xfId="16525" applyNumberFormat="1" applyFont="1" applyBorder="1"/>
    <xf numFmtId="14" fontId="79" fillId="0" borderId="26" xfId="0" applyNumberFormat="1" applyFont="1" applyFill="1" applyBorder="1" applyAlignment="1">
      <alignment horizontal="right"/>
    </xf>
    <xf numFmtId="0" fontId="79" fillId="0" borderId="26" xfId="55" applyFont="1" applyFill="1" applyBorder="1" applyAlignment="1">
      <alignment horizontal="left"/>
    </xf>
    <xf numFmtId="2" fontId="79" fillId="0" borderId="26" xfId="0" applyNumberFormat="1" applyFont="1" applyFill="1" applyBorder="1"/>
    <xf numFmtId="164" fontId="79" fillId="0" borderId="26" xfId="0" applyNumberFormat="1" applyFont="1" applyFill="1" applyBorder="1"/>
    <xf numFmtId="14" fontId="68" fillId="0" borderId="0" xfId="0" applyNumberFormat="1" applyFont="1" applyFill="1" applyBorder="1" applyAlignment="1">
      <alignment horizontal="right"/>
    </xf>
    <xf numFmtId="17" fontId="79" fillId="0" borderId="26" xfId="0" applyNumberFormat="1" applyFont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14" fontId="80" fillId="0" borderId="0" xfId="16525" applyNumberFormat="1"/>
    <xf numFmtId="0" fontId="90" fillId="0" borderId="26" xfId="1936" applyFont="1" applyBorder="1" applyAlignment="1">
      <alignment horizontal="right"/>
    </xf>
    <xf numFmtId="164" fontId="79" fillId="0" borderId="26" xfId="0" applyNumberFormat="1" applyFont="1" applyFill="1" applyBorder="1" applyAlignment="1"/>
    <xf numFmtId="14" fontId="90" fillId="0" borderId="26" xfId="1936" applyNumberFormat="1" applyFont="1" applyBorder="1" applyAlignment="1"/>
    <xf numFmtId="164" fontId="79" fillId="0" borderId="26" xfId="0" applyNumberFormat="1" applyFont="1" applyFill="1" applyBorder="1" applyAlignment="1">
      <alignment horizontal="left"/>
    </xf>
    <xf numFmtId="4" fontId="90" fillId="0" borderId="26" xfId="1936" applyNumberFormat="1" applyFont="1" applyBorder="1" applyAlignment="1">
      <alignment horizontal="right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69" fillId="0" borderId="0" xfId="0" applyFont="1" applyAlignment="1">
      <alignment horizontal="left"/>
    </xf>
  </cellXfs>
  <cellStyles count="16526">
    <cellStyle name="20% - Accent1" xfId="19" builtinId="30" customBuiltin="1"/>
    <cellStyle name="20% - Accent1 10" xfId="174"/>
    <cellStyle name="20% - Accent1 10 2" xfId="382"/>
    <cellStyle name="20% - Accent1 10 2 2" xfId="839"/>
    <cellStyle name="20% - Accent1 10 2 2 2" xfId="1766"/>
    <cellStyle name="20% - Accent1 10 2 2 2 2" xfId="3803"/>
    <cellStyle name="20% - Accent1 10 2 2 2 2 2" xfId="7929"/>
    <cellStyle name="20% - Accent1 10 2 2 2 2 2 2" xfId="16169"/>
    <cellStyle name="20% - Accent1 10 2 2 2 2 3" xfId="12044"/>
    <cellStyle name="20% - Accent1 10 2 2 2 3" xfId="5893"/>
    <cellStyle name="20% - Accent1 10 2 2 2 3 2" xfId="14133"/>
    <cellStyle name="20% - Accent1 10 2 2 2 4" xfId="10008"/>
    <cellStyle name="20% - Accent1 10 2 2 3" xfId="2878"/>
    <cellStyle name="20% - Accent1 10 2 2 3 2" xfId="7004"/>
    <cellStyle name="20% - Accent1 10 2 2 3 2 2" xfId="15244"/>
    <cellStyle name="20% - Accent1 10 2 2 3 3" xfId="11119"/>
    <cellStyle name="20% - Accent1 10 2 2 4" xfId="4968"/>
    <cellStyle name="20% - Accent1 10 2 2 4 2" xfId="13208"/>
    <cellStyle name="20% - Accent1 10 2 2 5" xfId="9083"/>
    <cellStyle name="20% - Accent1 10 2 3" xfId="1309"/>
    <cellStyle name="20% - Accent1 10 2 3 2" xfId="3347"/>
    <cellStyle name="20% - Accent1 10 2 3 2 2" xfId="7473"/>
    <cellStyle name="20% - Accent1 10 2 3 2 2 2" xfId="15713"/>
    <cellStyle name="20% - Accent1 10 2 3 2 3" xfId="11588"/>
    <cellStyle name="20% - Accent1 10 2 3 3" xfId="5437"/>
    <cellStyle name="20% - Accent1 10 2 3 3 2" xfId="13677"/>
    <cellStyle name="20% - Accent1 10 2 3 4" xfId="9552"/>
    <cellStyle name="20% - Accent1 10 2 4" xfId="2421"/>
    <cellStyle name="20% - Accent1 10 2 4 2" xfId="6548"/>
    <cellStyle name="20% - Accent1 10 2 4 2 2" xfId="14788"/>
    <cellStyle name="20% - Accent1 10 2 4 3" xfId="10663"/>
    <cellStyle name="20% - Accent1 10 2 5" xfId="4511"/>
    <cellStyle name="20% - Accent1 10 2 5 2" xfId="12752"/>
    <cellStyle name="20% - Accent1 10 2 6" xfId="8626"/>
    <cellStyle name="20% - Accent1 10 3" xfId="631"/>
    <cellStyle name="20% - Accent1 10 3 2" xfId="1558"/>
    <cellStyle name="20% - Accent1 10 3 2 2" xfId="3595"/>
    <cellStyle name="20% - Accent1 10 3 2 2 2" xfId="7721"/>
    <cellStyle name="20% - Accent1 10 3 2 2 2 2" xfId="15961"/>
    <cellStyle name="20% - Accent1 10 3 2 2 3" xfId="11836"/>
    <cellStyle name="20% - Accent1 10 3 2 3" xfId="5685"/>
    <cellStyle name="20% - Accent1 10 3 2 3 2" xfId="13925"/>
    <cellStyle name="20% - Accent1 10 3 2 4" xfId="9800"/>
    <cellStyle name="20% - Accent1 10 3 3" xfId="2670"/>
    <cellStyle name="20% - Accent1 10 3 3 2" xfId="6796"/>
    <cellStyle name="20% - Accent1 10 3 3 2 2" xfId="15036"/>
    <cellStyle name="20% - Accent1 10 3 3 3" xfId="10911"/>
    <cellStyle name="20% - Accent1 10 3 4" xfId="4760"/>
    <cellStyle name="20% - Accent1 10 3 4 2" xfId="13000"/>
    <cellStyle name="20% - Accent1 10 3 5" xfId="8875"/>
    <cellStyle name="20% - Accent1 10 4" xfId="1101"/>
    <cellStyle name="20% - Accent1 10 4 2" xfId="3139"/>
    <cellStyle name="20% - Accent1 10 4 2 2" xfId="7265"/>
    <cellStyle name="20% - Accent1 10 4 2 2 2" xfId="15505"/>
    <cellStyle name="20% - Accent1 10 4 2 3" xfId="11380"/>
    <cellStyle name="20% - Accent1 10 4 3" xfId="5229"/>
    <cellStyle name="20% - Accent1 10 4 3 2" xfId="13469"/>
    <cellStyle name="20% - Accent1 10 4 4" xfId="9344"/>
    <cellStyle name="20% - Accent1 10 5" xfId="2213"/>
    <cellStyle name="20% - Accent1 10 5 2" xfId="6340"/>
    <cellStyle name="20% - Accent1 10 5 2 2" xfId="14580"/>
    <cellStyle name="20% - Accent1 10 5 3" xfId="10455"/>
    <cellStyle name="20% - Accent1 10 6" xfId="4303"/>
    <cellStyle name="20% - Accent1 10 6 2" xfId="12544"/>
    <cellStyle name="20% - Accent1 10 7" xfId="8418"/>
    <cellStyle name="20% - Accent1 11" xfId="187"/>
    <cellStyle name="20% - Accent1 11 2" xfId="395"/>
    <cellStyle name="20% - Accent1 11 2 2" xfId="852"/>
    <cellStyle name="20% - Accent1 11 2 2 2" xfId="1779"/>
    <cellStyle name="20% - Accent1 11 2 2 2 2" xfId="3816"/>
    <cellStyle name="20% - Accent1 11 2 2 2 2 2" xfId="7942"/>
    <cellStyle name="20% - Accent1 11 2 2 2 2 2 2" xfId="16182"/>
    <cellStyle name="20% - Accent1 11 2 2 2 2 3" xfId="12057"/>
    <cellStyle name="20% - Accent1 11 2 2 2 3" xfId="5906"/>
    <cellStyle name="20% - Accent1 11 2 2 2 3 2" xfId="14146"/>
    <cellStyle name="20% - Accent1 11 2 2 2 4" xfId="10021"/>
    <cellStyle name="20% - Accent1 11 2 2 3" xfId="2891"/>
    <cellStyle name="20% - Accent1 11 2 2 3 2" xfId="7017"/>
    <cellStyle name="20% - Accent1 11 2 2 3 2 2" xfId="15257"/>
    <cellStyle name="20% - Accent1 11 2 2 3 3" xfId="11132"/>
    <cellStyle name="20% - Accent1 11 2 2 4" xfId="4981"/>
    <cellStyle name="20% - Accent1 11 2 2 4 2" xfId="13221"/>
    <cellStyle name="20% - Accent1 11 2 2 5" xfId="9096"/>
    <cellStyle name="20% - Accent1 11 2 3" xfId="1322"/>
    <cellStyle name="20% - Accent1 11 2 3 2" xfId="3360"/>
    <cellStyle name="20% - Accent1 11 2 3 2 2" xfId="7486"/>
    <cellStyle name="20% - Accent1 11 2 3 2 2 2" xfId="15726"/>
    <cellStyle name="20% - Accent1 11 2 3 2 3" xfId="11601"/>
    <cellStyle name="20% - Accent1 11 2 3 3" xfId="5450"/>
    <cellStyle name="20% - Accent1 11 2 3 3 2" xfId="13690"/>
    <cellStyle name="20% - Accent1 11 2 3 4" xfId="9565"/>
    <cellStyle name="20% - Accent1 11 2 4" xfId="2434"/>
    <cellStyle name="20% - Accent1 11 2 4 2" xfId="6561"/>
    <cellStyle name="20% - Accent1 11 2 4 2 2" xfId="14801"/>
    <cellStyle name="20% - Accent1 11 2 4 3" xfId="10676"/>
    <cellStyle name="20% - Accent1 11 2 5" xfId="4524"/>
    <cellStyle name="20% - Accent1 11 2 5 2" xfId="12765"/>
    <cellStyle name="20% - Accent1 11 2 6" xfId="8639"/>
    <cellStyle name="20% - Accent1 11 3" xfId="644"/>
    <cellStyle name="20% - Accent1 11 3 2" xfId="1571"/>
    <cellStyle name="20% - Accent1 11 3 2 2" xfId="3608"/>
    <cellStyle name="20% - Accent1 11 3 2 2 2" xfId="7734"/>
    <cellStyle name="20% - Accent1 11 3 2 2 2 2" xfId="15974"/>
    <cellStyle name="20% - Accent1 11 3 2 2 3" xfId="11849"/>
    <cellStyle name="20% - Accent1 11 3 2 3" xfId="5698"/>
    <cellStyle name="20% - Accent1 11 3 2 3 2" xfId="13938"/>
    <cellStyle name="20% - Accent1 11 3 2 4" xfId="9813"/>
    <cellStyle name="20% - Accent1 11 3 3" xfId="2683"/>
    <cellStyle name="20% - Accent1 11 3 3 2" xfId="6809"/>
    <cellStyle name="20% - Accent1 11 3 3 2 2" xfId="15049"/>
    <cellStyle name="20% - Accent1 11 3 3 3" xfId="10924"/>
    <cellStyle name="20% - Accent1 11 3 4" xfId="4773"/>
    <cellStyle name="20% - Accent1 11 3 4 2" xfId="13013"/>
    <cellStyle name="20% - Accent1 11 3 5" xfId="8888"/>
    <cellStyle name="20% - Accent1 11 4" xfId="1114"/>
    <cellStyle name="20% - Accent1 11 4 2" xfId="3152"/>
    <cellStyle name="20% - Accent1 11 4 2 2" xfId="7278"/>
    <cellStyle name="20% - Accent1 11 4 2 2 2" xfId="15518"/>
    <cellStyle name="20% - Accent1 11 4 2 3" xfId="11393"/>
    <cellStyle name="20% - Accent1 11 4 3" xfId="5242"/>
    <cellStyle name="20% - Accent1 11 4 3 2" xfId="13482"/>
    <cellStyle name="20% - Accent1 11 4 4" xfId="9357"/>
    <cellStyle name="20% - Accent1 11 5" xfId="2226"/>
    <cellStyle name="20% - Accent1 11 5 2" xfId="6353"/>
    <cellStyle name="20% - Accent1 11 5 2 2" xfId="14593"/>
    <cellStyle name="20% - Accent1 11 5 3" xfId="10468"/>
    <cellStyle name="20% - Accent1 11 6" xfId="4316"/>
    <cellStyle name="20% - Accent1 11 6 2" xfId="12557"/>
    <cellStyle name="20% - Accent1 11 7" xfId="8431"/>
    <cellStyle name="20% - Accent1 12" xfId="200"/>
    <cellStyle name="20% - Accent1 12 2" xfId="408"/>
    <cellStyle name="20% - Accent1 12 2 2" xfId="865"/>
    <cellStyle name="20% - Accent1 12 2 2 2" xfId="1792"/>
    <cellStyle name="20% - Accent1 12 2 2 2 2" xfId="3829"/>
    <cellStyle name="20% - Accent1 12 2 2 2 2 2" xfId="7955"/>
    <cellStyle name="20% - Accent1 12 2 2 2 2 2 2" xfId="16195"/>
    <cellStyle name="20% - Accent1 12 2 2 2 2 3" xfId="12070"/>
    <cellStyle name="20% - Accent1 12 2 2 2 3" xfId="5919"/>
    <cellStyle name="20% - Accent1 12 2 2 2 3 2" xfId="14159"/>
    <cellStyle name="20% - Accent1 12 2 2 2 4" xfId="10034"/>
    <cellStyle name="20% - Accent1 12 2 2 3" xfId="2904"/>
    <cellStyle name="20% - Accent1 12 2 2 3 2" xfId="7030"/>
    <cellStyle name="20% - Accent1 12 2 2 3 2 2" xfId="15270"/>
    <cellStyle name="20% - Accent1 12 2 2 3 3" xfId="11145"/>
    <cellStyle name="20% - Accent1 12 2 2 4" xfId="4994"/>
    <cellStyle name="20% - Accent1 12 2 2 4 2" xfId="13234"/>
    <cellStyle name="20% - Accent1 12 2 2 5" xfId="9109"/>
    <cellStyle name="20% - Accent1 12 2 3" xfId="1335"/>
    <cellStyle name="20% - Accent1 12 2 3 2" xfId="3373"/>
    <cellStyle name="20% - Accent1 12 2 3 2 2" xfId="7499"/>
    <cellStyle name="20% - Accent1 12 2 3 2 2 2" xfId="15739"/>
    <cellStyle name="20% - Accent1 12 2 3 2 3" xfId="11614"/>
    <cellStyle name="20% - Accent1 12 2 3 3" xfId="5463"/>
    <cellStyle name="20% - Accent1 12 2 3 3 2" xfId="13703"/>
    <cellStyle name="20% - Accent1 12 2 3 4" xfId="9578"/>
    <cellStyle name="20% - Accent1 12 2 4" xfId="2447"/>
    <cellStyle name="20% - Accent1 12 2 4 2" xfId="6574"/>
    <cellStyle name="20% - Accent1 12 2 4 2 2" xfId="14814"/>
    <cellStyle name="20% - Accent1 12 2 4 3" xfId="10689"/>
    <cellStyle name="20% - Accent1 12 2 5" xfId="4537"/>
    <cellStyle name="20% - Accent1 12 2 5 2" xfId="12778"/>
    <cellStyle name="20% - Accent1 12 2 6" xfId="8652"/>
    <cellStyle name="20% - Accent1 12 3" xfId="657"/>
    <cellStyle name="20% - Accent1 12 3 2" xfId="1584"/>
    <cellStyle name="20% - Accent1 12 3 2 2" xfId="3621"/>
    <cellStyle name="20% - Accent1 12 3 2 2 2" xfId="7747"/>
    <cellStyle name="20% - Accent1 12 3 2 2 2 2" xfId="15987"/>
    <cellStyle name="20% - Accent1 12 3 2 2 3" xfId="11862"/>
    <cellStyle name="20% - Accent1 12 3 2 3" xfId="5711"/>
    <cellStyle name="20% - Accent1 12 3 2 3 2" xfId="13951"/>
    <cellStyle name="20% - Accent1 12 3 2 4" xfId="9826"/>
    <cellStyle name="20% - Accent1 12 3 3" xfId="2696"/>
    <cellStyle name="20% - Accent1 12 3 3 2" xfId="6822"/>
    <cellStyle name="20% - Accent1 12 3 3 2 2" xfId="15062"/>
    <cellStyle name="20% - Accent1 12 3 3 3" xfId="10937"/>
    <cellStyle name="20% - Accent1 12 3 4" xfId="4786"/>
    <cellStyle name="20% - Accent1 12 3 4 2" xfId="13026"/>
    <cellStyle name="20% - Accent1 12 3 5" xfId="8901"/>
    <cellStyle name="20% - Accent1 12 4" xfId="1127"/>
    <cellStyle name="20% - Accent1 12 4 2" xfId="3165"/>
    <cellStyle name="20% - Accent1 12 4 2 2" xfId="7291"/>
    <cellStyle name="20% - Accent1 12 4 2 2 2" xfId="15531"/>
    <cellStyle name="20% - Accent1 12 4 2 3" xfId="11406"/>
    <cellStyle name="20% - Accent1 12 4 3" xfId="5255"/>
    <cellStyle name="20% - Accent1 12 4 3 2" xfId="13495"/>
    <cellStyle name="20% - Accent1 12 4 4" xfId="9370"/>
    <cellStyle name="20% - Accent1 12 5" xfId="2239"/>
    <cellStyle name="20% - Accent1 12 5 2" xfId="6366"/>
    <cellStyle name="20% - Accent1 12 5 2 2" xfId="14606"/>
    <cellStyle name="20% - Accent1 12 5 3" xfId="10481"/>
    <cellStyle name="20% - Accent1 12 6" xfId="4329"/>
    <cellStyle name="20% - Accent1 12 6 2" xfId="12570"/>
    <cellStyle name="20% - Accent1 12 7" xfId="8444"/>
    <cellStyle name="20% - Accent1 13" xfId="213"/>
    <cellStyle name="20% - Accent1 13 2" xfId="421"/>
    <cellStyle name="20% - Accent1 13 2 2" xfId="878"/>
    <cellStyle name="20% - Accent1 13 2 2 2" xfId="1805"/>
    <cellStyle name="20% - Accent1 13 2 2 2 2" xfId="3842"/>
    <cellStyle name="20% - Accent1 13 2 2 2 2 2" xfId="7968"/>
    <cellStyle name="20% - Accent1 13 2 2 2 2 2 2" xfId="16208"/>
    <cellStyle name="20% - Accent1 13 2 2 2 2 3" xfId="12083"/>
    <cellStyle name="20% - Accent1 13 2 2 2 3" xfId="5932"/>
    <cellStyle name="20% - Accent1 13 2 2 2 3 2" xfId="14172"/>
    <cellStyle name="20% - Accent1 13 2 2 2 4" xfId="10047"/>
    <cellStyle name="20% - Accent1 13 2 2 3" xfId="2917"/>
    <cellStyle name="20% - Accent1 13 2 2 3 2" xfId="7043"/>
    <cellStyle name="20% - Accent1 13 2 2 3 2 2" xfId="15283"/>
    <cellStyle name="20% - Accent1 13 2 2 3 3" xfId="11158"/>
    <cellStyle name="20% - Accent1 13 2 2 4" xfId="5007"/>
    <cellStyle name="20% - Accent1 13 2 2 4 2" xfId="13247"/>
    <cellStyle name="20% - Accent1 13 2 2 5" xfId="9122"/>
    <cellStyle name="20% - Accent1 13 2 3" xfId="1348"/>
    <cellStyle name="20% - Accent1 13 2 3 2" xfId="3386"/>
    <cellStyle name="20% - Accent1 13 2 3 2 2" xfId="7512"/>
    <cellStyle name="20% - Accent1 13 2 3 2 2 2" xfId="15752"/>
    <cellStyle name="20% - Accent1 13 2 3 2 3" xfId="11627"/>
    <cellStyle name="20% - Accent1 13 2 3 3" xfId="5476"/>
    <cellStyle name="20% - Accent1 13 2 3 3 2" xfId="13716"/>
    <cellStyle name="20% - Accent1 13 2 3 4" xfId="9591"/>
    <cellStyle name="20% - Accent1 13 2 4" xfId="2460"/>
    <cellStyle name="20% - Accent1 13 2 4 2" xfId="6587"/>
    <cellStyle name="20% - Accent1 13 2 4 2 2" xfId="14827"/>
    <cellStyle name="20% - Accent1 13 2 4 3" xfId="10702"/>
    <cellStyle name="20% - Accent1 13 2 5" xfId="4550"/>
    <cellStyle name="20% - Accent1 13 2 5 2" xfId="12791"/>
    <cellStyle name="20% - Accent1 13 2 6" xfId="8665"/>
    <cellStyle name="20% - Accent1 13 3" xfId="670"/>
    <cellStyle name="20% - Accent1 13 3 2" xfId="1597"/>
    <cellStyle name="20% - Accent1 13 3 2 2" xfId="3634"/>
    <cellStyle name="20% - Accent1 13 3 2 2 2" xfId="7760"/>
    <cellStyle name="20% - Accent1 13 3 2 2 2 2" xfId="16000"/>
    <cellStyle name="20% - Accent1 13 3 2 2 3" xfId="11875"/>
    <cellStyle name="20% - Accent1 13 3 2 3" xfId="5724"/>
    <cellStyle name="20% - Accent1 13 3 2 3 2" xfId="13964"/>
    <cellStyle name="20% - Accent1 13 3 2 4" xfId="9839"/>
    <cellStyle name="20% - Accent1 13 3 3" xfId="2709"/>
    <cellStyle name="20% - Accent1 13 3 3 2" xfId="6835"/>
    <cellStyle name="20% - Accent1 13 3 3 2 2" xfId="15075"/>
    <cellStyle name="20% - Accent1 13 3 3 3" xfId="10950"/>
    <cellStyle name="20% - Accent1 13 3 4" xfId="4799"/>
    <cellStyle name="20% - Accent1 13 3 4 2" xfId="13039"/>
    <cellStyle name="20% - Accent1 13 3 5" xfId="8914"/>
    <cellStyle name="20% - Accent1 13 4" xfId="1140"/>
    <cellStyle name="20% - Accent1 13 4 2" xfId="3178"/>
    <cellStyle name="20% - Accent1 13 4 2 2" xfId="7304"/>
    <cellStyle name="20% - Accent1 13 4 2 2 2" xfId="15544"/>
    <cellStyle name="20% - Accent1 13 4 2 3" xfId="11419"/>
    <cellStyle name="20% - Accent1 13 4 3" xfId="5268"/>
    <cellStyle name="20% - Accent1 13 4 3 2" xfId="13508"/>
    <cellStyle name="20% - Accent1 13 4 4" xfId="9383"/>
    <cellStyle name="20% - Accent1 13 5" xfId="2252"/>
    <cellStyle name="20% - Accent1 13 5 2" xfId="6379"/>
    <cellStyle name="20% - Accent1 13 5 2 2" xfId="14619"/>
    <cellStyle name="20% - Accent1 13 5 3" xfId="10494"/>
    <cellStyle name="20% - Accent1 13 6" xfId="4342"/>
    <cellStyle name="20% - Accent1 13 6 2" xfId="12583"/>
    <cellStyle name="20% - Accent1 13 7" xfId="8457"/>
    <cellStyle name="20% - Accent1 14" xfId="226"/>
    <cellStyle name="20% - Accent1 14 2" xfId="434"/>
    <cellStyle name="20% - Accent1 14 2 2" xfId="891"/>
    <cellStyle name="20% - Accent1 14 2 2 2" xfId="1818"/>
    <cellStyle name="20% - Accent1 14 2 2 2 2" xfId="3855"/>
    <cellStyle name="20% - Accent1 14 2 2 2 2 2" xfId="7981"/>
    <cellStyle name="20% - Accent1 14 2 2 2 2 2 2" xfId="16221"/>
    <cellStyle name="20% - Accent1 14 2 2 2 2 3" xfId="12096"/>
    <cellStyle name="20% - Accent1 14 2 2 2 3" xfId="5945"/>
    <cellStyle name="20% - Accent1 14 2 2 2 3 2" xfId="14185"/>
    <cellStyle name="20% - Accent1 14 2 2 2 4" xfId="10060"/>
    <cellStyle name="20% - Accent1 14 2 2 3" xfId="2930"/>
    <cellStyle name="20% - Accent1 14 2 2 3 2" xfId="7056"/>
    <cellStyle name="20% - Accent1 14 2 2 3 2 2" xfId="15296"/>
    <cellStyle name="20% - Accent1 14 2 2 3 3" xfId="11171"/>
    <cellStyle name="20% - Accent1 14 2 2 4" xfId="5020"/>
    <cellStyle name="20% - Accent1 14 2 2 4 2" xfId="13260"/>
    <cellStyle name="20% - Accent1 14 2 2 5" xfId="9135"/>
    <cellStyle name="20% - Accent1 14 2 3" xfId="1361"/>
    <cellStyle name="20% - Accent1 14 2 3 2" xfId="3399"/>
    <cellStyle name="20% - Accent1 14 2 3 2 2" xfId="7525"/>
    <cellStyle name="20% - Accent1 14 2 3 2 2 2" xfId="15765"/>
    <cellStyle name="20% - Accent1 14 2 3 2 3" xfId="11640"/>
    <cellStyle name="20% - Accent1 14 2 3 3" xfId="5489"/>
    <cellStyle name="20% - Accent1 14 2 3 3 2" xfId="13729"/>
    <cellStyle name="20% - Accent1 14 2 3 4" xfId="9604"/>
    <cellStyle name="20% - Accent1 14 2 4" xfId="2473"/>
    <cellStyle name="20% - Accent1 14 2 4 2" xfId="6600"/>
    <cellStyle name="20% - Accent1 14 2 4 2 2" xfId="14840"/>
    <cellStyle name="20% - Accent1 14 2 4 3" xfId="10715"/>
    <cellStyle name="20% - Accent1 14 2 5" xfId="4563"/>
    <cellStyle name="20% - Accent1 14 2 5 2" xfId="12804"/>
    <cellStyle name="20% - Accent1 14 2 6" xfId="8678"/>
    <cellStyle name="20% - Accent1 14 3" xfId="683"/>
    <cellStyle name="20% - Accent1 14 3 2" xfId="1610"/>
    <cellStyle name="20% - Accent1 14 3 2 2" xfId="3647"/>
    <cellStyle name="20% - Accent1 14 3 2 2 2" xfId="7773"/>
    <cellStyle name="20% - Accent1 14 3 2 2 2 2" xfId="16013"/>
    <cellStyle name="20% - Accent1 14 3 2 2 3" xfId="11888"/>
    <cellStyle name="20% - Accent1 14 3 2 3" xfId="5737"/>
    <cellStyle name="20% - Accent1 14 3 2 3 2" xfId="13977"/>
    <cellStyle name="20% - Accent1 14 3 2 4" xfId="9852"/>
    <cellStyle name="20% - Accent1 14 3 3" xfId="2722"/>
    <cellStyle name="20% - Accent1 14 3 3 2" xfId="6848"/>
    <cellStyle name="20% - Accent1 14 3 3 2 2" xfId="15088"/>
    <cellStyle name="20% - Accent1 14 3 3 3" xfId="10963"/>
    <cellStyle name="20% - Accent1 14 3 4" xfId="4812"/>
    <cellStyle name="20% - Accent1 14 3 4 2" xfId="13052"/>
    <cellStyle name="20% - Accent1 14 3 5" xfId="8927"/>
    <cellStyle name="20% - Accent1 14 4" xfId="1153"/>
    <cellStyle name="20% - Accent1 14 4 2" xfId="3191"/>
    <cellStyle name="20% - Accent1 14 4 2 2" xfId="7317"/>
    <cellStyle name="20% - Accent1 14 4 2 2 2" xfId="15557"/>
    <cellStyle name="20% - Accent1 14 4 2 3" xfId="11432"/>
    <cellStyle name="20% - Accent1 14 4 3" xfId="5281"/>
    <cellStyle name="20% - Accent1 14 4 3 2" xfId="13521"/>
    <cellStyle name="20% - Accent1 14 4 4" xfId="9396"/>
    <cellStyle name="20% - Accent1 14 5" xfId="2265"/>
    <cellStyle name="20% - Accent1 14 5 2" xfId="6392"/>
    <cellStyle name="20% - Accent1 14 5 2 2" xfId="14632"/>
    <cellStyle name="20% - Accent1 14 5 3" xfId="10507"/>
    <cellStyle name="20% - Accent1 14 6" xfId="4355"/>
    <cellStyle name="20% - Accent1 14 6 2" xfId="12596"/>
    <cellStyle name="20% - Accent1 14 7" xfId="8470"/>
    <cellStyle name="20% - Accent1 15" xfId="239"/>
    <cellStyle name="20% - Accent1 15 2" xfId="696"/>
    <cellStyle name="20% - Accent1 15 2 2" xfId="1623"/>
    <cellStyle name="20% - Accent1 15 2 2 2" xfId="3660"/>
    <cellStyle name="20% - Accent1 15 2 2 2 2" xfId="7786"/>
    <cellStyle name="20% - Accent1 15 2 2 2 2 2" xfId="16026"/>
    <cellStyle name="20% - Accent1 15 2 2 2 3" xfId="11901"/>
    <cellStyle name="20% - Accent1 15 2 2 3" xfId="5750"/>
    <cellStyle name="20% - Accent1 15 2 2 3 2" xfId="13990"/>
    <cellStyle name="20% - Accent1 15 2 2 4" xfId="9865"/>
    <cellStyle name="20% - Accent1 15 2 3" xfId="2735"/>
    <cellStyle name="20% - Accent1 15 2 3 2" xfId="6861"/>
    <cellStyle name="20% - Accent1 15 2 3 2 2" xfId="15101"/>
    <cellStyle name="20% - Accent1 15 2 3 3" xfId="10976"/>
    <cellStyle name="20% - Accent1 15 2 4" xfId="4825"/>
    <cellStyle name="20% - Accent1 15 2 4 2" xfId="13065"/>
    <cellStyle name="20% - Accent1 15 2 5" xfId="8940"/>
    <cellStyle name="20% - Accent1 15 3" xfId="1166"/>
    <cellStyle name="20% - Accent1 15 3 2" xfId="3204"/>
    <cellStyle name="20% - Accent1 15 3 2 2" xfId="7330"/>
    <cellStyle name="20% - Accent1 15 3 2 2 2" xfId="15570"/>
    <cellStyle name="20% - Accent1 15 3 2 3" xfId="11445"/>
    <cellStyle name="20% - Accent1 15 3 3" xfId="5294"/>
    <cellStyle name="20% - Accent1 15 3 3 2" xfId="13534"/>
    <cellStyle name="20% - Accent1 15 3 4" xfId="9409"/>
    <cellStyle name="20% - Accent1 15 4" xfId="2278"/>
    <cellStyle name="20% - Accent1 15 4 2" xfId="6405"/>
    <cellStyle name="20% - Accent1 15 4 2 2" xfId="14645"/>
    <cellStyle name="20% - Accent1 15 4 3" xfId="10520"/>
    <cellStyle name="20% - Accent1 15 5" xfId="4368"/>
    <cellStyle name="20% - Accent1 15 5 2" xfId="12609"/>
    <cellStyle name="20% - Accent1 15 6" xfId="8483"/>
    <cellStyle name="20% - Accent1 16" xfId="447"/>
    <cellStyle name="20% - Accent1 16 2" xfId="904"/>
    <cellStyle name="20% - Accent1 16 2 2" xfId="1831"/>
    <cellStyle name="20% - Accent1 16 2 2 2" xfId="3868"/>
    <cellStyle name="20% - Accent1 16 2 2 2 2" xfId="7994"/>
    <cellStyle name="20% - Accent1 16 2 2 2 2 2" xfId="16234"/>
    <cellStyle name="20% - Accent1 16 2 2 2 3" xfId="12109"/>
    <cellStyle name="20% - Accent1 16 2 2 3" xfId="5958"/>
    <cellStyle name="20% - Accent1 16 2 2 3 2" xfId="14198"/>
    <cellStyle name="20% - Accent1 16 2 2 4" xfId="10073"/>
    <cellStyle name="20% - Accent1 16 2 3" xfId="2943"/>
    <cellStyle name="20% - Accent1 16 2 3 2" xfId="7069"/>
    <cellStyle name="20% - Accent1 16 2 3 2 2" xfId="15309"/>
    <cellStyle name="20% - Accent1 16 2 3 3" xfId="11184"/>
    <cellStyle name="20% - Accent1 16 2 4" xfId="5033"/>
    <cellStyle name="20% - Accent1 16 2 4 2" xfId="13273"/>
    <cellStyle name="20% - Accent1 16 2 5" xfId="9148"/>
    <cellStyle name="20% - Accent1 16 3" xfId="1374"/>
    <cellStyle name="20% - Accent1 16 3 2" xfId="3412"/>
    <cellStyle name="20% - Accent1 16 3 2 2" xfId="7538"/>
    <cellStyle name="20% - Accent1 16 3 2 2 2" xfId="15778"/>
    <cellStyle name="20% - Accent1 16 3 2 3" xfId="11653"/>
    <cellStyle name="20% - Accent1 16 3 3" xfId="5502"/>
    <cellStyle name="20% - Accent1 16 3 3 2" xfId="13742"/>
    <cellStyle name="20% - Accent1 16 3 4" xfId="9617"/>
    <cellStyle name="20% - Accent1 16 4" xfId="2486"/>
    <cellStyle name="20% - Accent1 16 4 2" xfId="6613"/>
    <cellStyle name="20% - Accent1 16 4 2 2" xfId="14853"/>
    <cellStyle name="20% - Accent1 16 4 3" xfId="10728"/>
    <cellStyle name="20% - Accent1 16 5" xfId="4576"/>
    <cellStyle name="20% - Accent1 16 5 2" xfId="12817"/>
    <cellStyle name="20% - Accent1 16 6" xfId="8691"/>
    <cellStyle name="20% - Accent1 17" xfId="462"/>
    <cellStyle name="20% - Accent1 17 2" xfId="919"/>
    <cellStyle name="20% - Accent1 17 2 2" xfId="1845"/>
    <cellStyle name="20% - Accent1 17 2 2 2" xfId="3882"/>
    <cellStyle name="20% - Accent1 17 2 2 2 2" xfId="8008"/>
    <cellStyle name="20% - Accent1 17 2 2 2 2 2" xfId="16248"/>
    <cellStyle name="20% - Accent1 17 2 2 2 3" xfId="12123"/>
    <cellStyle name="20% - Accent1 17 2 2 3" xfId="5972"/>
    <cellStyle name="20% - Accent1 17 2 2 3 2" xfId="14212"/>
    <cellStyle name="20% - Accent1 17 2 2 4" xfId="10087"/>
    <cellStyle name="20% - Accent1 17 2 3" xfId="2957"/>
    <cellStyle name="20% - Accent1 17 2 3 2" xfId="7083"/>
    <cellStyle name="20% - Accent1 17 2 3 2 2" xfId="15323"/>
    <cellStyle name="20% - Accent1 17 2 3 3" xfId="11198"/>
    <cellStyle name="20% - Accent1 17 2 4" xfId="5047"/>
    <cellStyle name="20% - Accent1 17 2 4 2" xfId="13287"/>
    <cellStyle name="20% - Accent1 17 2 5" xfId="9162"/>
    <cellStyle name="20% - Accent1 17 3" xfId="1389"/>
    <cellStyle name="20% - Accent1 17 3 2" xfId="3426"/>
    <cellStyle name="20% - Accent1 17 3 2 2" xfId="7552"/>
    <cellStyle name="20% - Accent1 17 3 2 2 2" xfId="15792"/>
    <cellStyle name="20% - Accent1 17 3 2 3" xfId="11667"/>
    <cellStyle name="20% - Accent1 17 3 3" xfId="5516"/>
    <cellStyle name="20% - Accent1 17 3 3 2" xfId="13756"/>
    <cellStyle name="20% - Accent1 17 3 4" xfId="9631"/>
    <cellStyle name="20% - Accent1 17 4" xfId="2501"/>
    <cellStyle name="20% - Accent1 17 4 2" xfId="6627"/>
    <cellStyle name="20% - Accent1 17 4 2 2" xfId="14867"/>
    <cellStyle name="20% - Accent1 17 4 3" xfId="10742"/>
    <cellStyle name="20% - Accent1 17 5" xfId="4591"/>
    <cellStyle name="20% - Accent1 17 5 2" xfId="12831"/>
    <cellStyle name="20% - Accent1 17 6" xfId="8706"/>
    <cellStyle name="20% - Accent1 18" xfId="475"/>
    <cellStyle name="20% - Accent1 18 2" xfId="1402"/>
    <cellStyle name="20% - Accent1 18 2 2" xfId="3439"/>
    <cellStyle name="20% - Accent1 18 2 2 2" xfId="7565"/>
    <cellStyle name="20% - Accent1 18 2 2 2 2" xfId="15805"/>
    <cellStyle name="20% - Accent1 18 2 2 3" xfId="11680"/>
    <cellStyle name="20% - Accent1 18 2 3" xfId="5529"/>
    <cellStyle name="20% - Accent1 18 2 3 2" xfId="13769"/>
    <cellStyle name="20% - Accent1 18 2 4" xfId="9644"/>
    <cellStyle name="20% - Accent1 18 3" xfId="2514"/>
    <cellStyle name="20% - Accent1 18 3 2" xfId="6640"/>
    <cellStyle name="20% - Accent1 18 3 2 2" xfId="14880"/>
    <cellStyle name="20% - Accent1 18 3 3" xfId="10755"/>
    <cellStyle name="20% - Accent1 18 4" xfId="4604"/>
    <cellStyle name="20% - Accent1 18 4 2" xfId="12844"/>
    <cellStyle name="20% - Accent1 18 5" xfId="8719"/>
    <cellStyle name="20% - Accent1 19" xfId="488"/>
    <cellStyle name="20% - Accent1 19 2" xfId="1415"/>
    <cellStyle name="20% - Accent1 19 2 2" xfId="3452"/>
    <cellStyle name="20% - Accent1 19 2 2 2" xfId="7578"/>
    <cellStyle name="20% - Accent1 19 2 2 2 2" xfId="15818"/>
    <cellStyle name="20% - Accent1 19 2 2 3" xfId="11693"/>
    <cellStyle name="20% - Accent1 19 2 3" xfId="5542"/>
    <cellStyle name="20% - Accent1 19 2 3 2" xfId="13782"/>
    <cellStyle name="20% - Accent1 19 2 4" xfId="9657"/>
    <cellStyle name="20% - Accent1 19 3" xfId="2527"/>
    <cellStyle name="20% - Accent1 19 3 2" xfId="6653"/>
    <cellStyle name="20% - Accent1 19 3 2 2" xfId="14893"/>
    <cellStyle name="20% - Accent1 19 3 3" xfId="10768"/>
    <cellStyle name="20% - Accent1 19 4" xfId="4617"/>
    <cellStyle name="20% - Accent1 19 4 2" xfId="12857"/>
    <cellStyle name="20% - Accent1 19 5" xfId="8732"/>
    <cellStyle name="20% - Accent1 2" xfId="43"/>
    <cellStyle name="20% - Accent1 2 2" xfId="83"/>
    <cellStyle name="20% - Accent1 2 2 2" xfId="291"/>
    <cellStyle name="20% - Accent1 2 2 2 2" xfId="748"/>
    <cellStyle name="20% - Accent1 2 2 2 2 2" xfId="1675"/>
    <cellStyle name="20% - Accent1 2 2 2 2 2 2" xfId="3712"/>
    <cellStyle name="20% - Accent1 2 2 2 2 2 2 2" xfId="7838"/>
    <cellStyle name="20% - Accent1 2 2 2 2 2 2 2 2" xfId="16078"/>
    <cellStyle name="20% - Accent1 2 2 2 2 2 2 3" xfId="11953"/>
    <cellStyle name="20% - Accent1 2 2 2 2 2 3" xfId="5802"/>
    <cellStyle name="20% - Accent1 2 2 2 2 2 3 2" xfId="14042"/>
    <cellStyle name="20% - Accent1 2 2 2 2 2 4" xfId="9917"/>
    <cellStyle name="20% - Accent1 2 2 2 2 3" xfId="2787"/>
    <cellStyle name="20% - Accent1 2 2 2 2 3 2" xfId="6913"/>
    <cellStyle name="20% - Accent1 2 2 2 2 3 2 2" xfId="15153"/>
    <cellStyle name="20% - Accent1 2 2 2 2 3 3" xfId="11028"/>
    <cellStyle name="20% - Accent1 2 2 2 2 4" xfId="4877"/>
    <cellStyle name="20% - Accent1 2 2 2 2 4 2" xfId="13117"/>
    <cellStyle name="20% - Accent1 2 2 2 2 5" xfId="8992"/>
    <cellStyle name="20% - Accent1 2 2 2 3" xfId="1218"/>
    <cellStyle name="20% - Accent1 2 2 2 3 2" xfId="3256"/>
    <cellStyle name="20% - Accent1 2 2 2 3 2 2" xfId="7382"/>
    <cellStyle name="20% - Accent1 2 2 2 3 2 2 2" xfId="15622"/>
    <cellStyle name="20% - Accent1 2 2 2 3 2 3" xfId="11497"/>
    <cellStyle name="20% - Accent1 2 2 2 3 3" xfId="5346"/>
    <cellStyle name="20% - Accent1 2 2 2 3 3 2" xfId="13586"/>
    <cellStyle name="20% - Accent1 2 2 2 3 4" xfId="9461"/>
    <cellStyle name="20% - Accent1 2 2 2 4" xfId="2330"/>
    <cellStyle name="20% - Accent1 2 2 2 4 2" xfId="6457"/>
    <cellStyle name="20% - Accent1 2 2 2 4 2 2" xfId="14697"/>
    <cellStyle name="20% - Accent1 2 2 2 4 3" xfId="10572"/>
    <cellStyle name="20% - Accent1 2 2 2 5" xfId="4420"/>
    <cellStyle name="20% - Accent1 2 2 2 5 2" xfId="12661"/>
    <cellStyle name="20% - Accent1 2 2 2 6" xfId="8535"/>
    <cellStyle name="20% - Accent1 2 2 3" xfId="540"/>
    <cellStyle name="20% - Accent1 2 2 3 2" xfId="1467"/>
    <cellStyle name="20% - Accent1 2 2 3 2 2" xfId="3504"/>
    <cellStyle name="20% - Accent1 2 2 3 2 2 2" xfId="7630"/>
    <cellStyle name="20% - Accent1 2 2 3 2 2 2 2" xfId="15870"/>
    <cellStyle name="20% - Accent1 2 2 3 2 2 3" xfId="11745"/>
    <cellStyle name="20% - Accent1 2 2 3 2 3" xfId="5594"/>
    <cellStyle name="20% - Accent1 2 2 3 2 3 2" xfId="13834"/>
    <cellStyle name="20% - Accent1 2 2 3 2 4" xfId="9709"/>
    <cellStyle name="20% - Accent1 2 2 3 3" xfId="2579"/>
    <cellStyle name="20% - Accent1 2 2 3 3 2" xfId="6705"/>
    <cellStyle name="20% - Accent1 2 2 3 3 2 2" xfId="14945"/>
    <cellStyle name="20% - Accent1 2 2 3 3 3" xfId="10820"/>
    <cellStyle name="20% - Accent1 2 2 3 4" xfId="4669"/>
    <cellStyle name="20% - Accent1 2 2 3 4 2" xfId="12909"/>
    <cellStyle name="20% - Accent1 2 2 3 5" xfId="8784"/>
    <cellStyle name="20% - Accent1 2 2 4" xfId="1010"/>
    <cellStyle name="20% - Accent1 2 2 4 2" xfId="3048"/>
    <cellStyle name="20% - Accent1 2 2 4 2 2" xfId="7174"/>
    <cellStyle name="20% - Accent1 2 2 4 2 2 2" xfId="15414"/>
    <cellStyle name="20% - Accent1 2 2 4 2 3" xfId="11289"/>
    <cellStyle name="20% - Accent1 2 2 4 3" xfId="5138"/>
    <cellStyle name="20% - Accent1 2 2 4 3 2" xfId="13378"/>
    <cellStyle name="20% - Accent1 2 2 4 4" xfId="9253"/>
    <cellStyle name="20% - Accent1 2 2 5" xfId="2122"/>
    <cellStyle name="20% - Accent1 2 2 5 2" xfId="6249"/>
    <cellStyle name="20% - Accent1 2 2 5 2 2" xfId="14489"/>
    <cellStyle name="20% - Accent1 2 2 5 3" xfId="10364"/>
    <cellStyle name="20% - Accent1 2 2 6" xfId="4212"/>
    <cellStyle name="20% - Accent1 2 2 6 2" xfId="12453"/>
    <cellStyle name="20% - Accent1 2 2 7" xfId="8327"/>
    <cellStyle name="20% - Accent1 2 3" xfId="122"/>
    <cellStyle name="20% - Accent1 2 3 2" xfId="330"/>
    <cellStyle name="20% - Accent1 2 3 2 2" xfId="787"/>
    <cellStyle name="20% - Accent1 2 3 2 2 2" xfId="1714"/>
    <cellStyle name="20% - Accent1 2 3 2 2 2 2" xfId="3751"/>
    <cellStyle name="20% - Accent1 2 3 2 2 2 2 2" xfId="7877"/>
    <cellStyle name="20% - Accent1 2 3 2 2 2 2 2 2" xfId="16117"/>
    <cellStyle name="20% - Accent1 2 3 2 2 2 2 3" xfId="11992"/>
    <cellStyle name="20% - Accent1 2 3 2 2 2 3" xfId="5841"/>
    <cellStyle name="20% - Accent1 2 3 2 2 2 3 2" xfId="14081"/>
    <cellStyle name="20% - Accent1 2 3 2 2 2 4" xfId="9956"/>
    <cellStyle name="20% - Accent1 2 3 2 2 3" xfId="2826"/>
    <cellStyle name="20% - Accent1 2 3 2 2 3 2" xfId="6952"/>
    <cellStyle name="20% - Accent1 2 3 2 2 3 2 2" xfId="15192"/>
    <cellStyle name="20% - Accent1 2 3 2 2 3 3" xfId="11067"/>
    <cellStyle name="20% - Accent1 2 3 2 2 4" xfId="4916"/>
    <cellStyle name="20% - Accent1 2 3 2 2 4 2" xfId="13156"/>
    <cellStyle name="20% - Accent1 2 3 2 2 5" xfId="9031"/>
    <cellStyle name="20% - Accent1 2 3 2 3" xfId="1257"/>
    <cellStyle name="20% - Accent1 2 3 2 3 2" xfId="3295"/>
    <cellStyle name="20% - Accent1 2 3 2 3 2 2" xfId="7421"/>
    <cellStyle name="20% - Accent1 2 3 2 3 2 2 2" xfId="15661"/>
    <cellStyle name="20% - Accent1 2 3 2 3 2 3" xfId="11536"/>
    <cellStyle name="20% - Accent1 2 3 2 3 3" xfId="5385"/>
    <cellStyle name="20% - Accent1 2 3 2 3 3 2" xfId="13625"/>
    <cellStyle name="20% - Accent1 2 3 2 3 4" xfId="9500"/>
    <cellStyle name="20% - Accent1 2 3 2 4" xfId="2369"/>
    <cellStyle name="20% - Accent1 2 3 2 4 2" xfId="6496"/>
    <cellStyle name="20% - Accent1 2 3 2 4 2 2" xfId="14736"/>
    <cellStyle name="20% - Accent1 2 3 2 4 3" xfId="10611"/>
    <cellStyle name="20% - Accent1 2 3 2 5" xfId="4459"/>
    <cellStyle name="20% - Accent1 2 3 2 5 2" xfId="12700"/>
    <cellStyle name="20% - Accent1 2 3 2 6" xfId="8574"/>
    <cellStyle name="20% - Accent1 2 3 3" xfId="579"/>
    <cellStyle name="20% - Accent1 2 3 3 2" xfId="1506"/>
    <cellStyle name="20% - Accent1 2 3 3 2 2" xfId="3543"/>
    <cellStyle name="20% - Accent1 2 3 3 2 2 2" xfId="7669"/>
    <cellStyle name="20% - Accent1 2 3 3 2 2 2 2" xfId="15909"/>
    <cellStyle name="20% - Accent1 2 3 3 2 2 3" xfId="11784"/>
    <cellStyle name="20% - Accent1 2 3 3 2 3" xfId="5633"/>
    <cellStyle name="20% - Accent1 2 3 3 2 3 2" xfId="13873"/>
    <cellStyle name="20% - Accent1 2 3 3 2 4" xfId="9748"/>
    <cellStyle name="20% - Accent1 2 3 3 3" xfId="2618"/>
    <cellStyle name="20% - Accent1 2 3 3 3 2" xfId="6744"/>
    <cellStyle name="20% - Accent1 2 3 3 3 2 2" xfId="14984"/>
    <cellStyle name="20% - Accent1 2 3 3 3 3" xfId="10859"/>
    <cellStyle name="20% - Accent1 2 3 3 4" xfId="4708"/>
    <cellStyle name="20% - Accent1 2 3 3 4 2" xfId="12948"/>
    <cellStyle name="20% - Accent1 2 3 3 5" xfId="8823"/>
    <cellStyle name="20% - Accent1 2 3 4" xfId="1049"/>
    <cellStyle name="20% - Accent1 2 3 4 2" xfId="3087"/>
    <cellStyle name="20% - Accent1 2 3 4 2 2" xfId="7213"/>
    <cellStyle name="20% - Accent1 2 3 4 2 2 2" xfId="15453"/>
    <cellStyle name="20% - Accent1 2 3 4 2 3" xfId="11328"/>
    <cellStyle name="20% - Accent1 2 3 4 3" xfId="5177"/>
    <cellStyle name="20% - Accent1 2 3 4 3 2" xfId="13417"/>
    <cellStyle name="20% - Accent1 2 3 4 4" xfId="9292"/>
    <cellStyle name="20% - Accent1 2 3 5" xfId="2161"/>
    <cellStyle name="20% - Accent1 2 3 5 2" xfId="6288"/>
    <cellStyle name="20% - Accent1 2 3 5 2 2" xfId="14528"/>
    <cellStyle name="20% - Accent1 2 3 5 3" xfId="10403"/>
    <cellStyle name="20% - Accent1 2 3 6" xfId="4251"/>
    <cellStyle name="20% - Accent1 2 3 6 2" xfId="12492"/>
    <cellStyle name="20% - Accent1 2 3 7" xfId="8366"/>
    <cellStyle name="20% - Accent1 2 4" xfId="252"/>
    <cellStyle name="20% - Accent1 2 4 2" xfId="709"/>
    <cellStyle name="20% - Accent1 2 4 2 2" xfId="1636"/>
    <cellStyle name="20% - Accent1 2 4 2 2 2" xfId="3673"/>
    <cellStyle name="20% - Accent1 2 4 2 2 2 2" xfId="7799"/>
    <cellStyle name="20% - Accent1 2 4 2 2 2 2 2" xfId="16039"/>
    <cellStyle name="20% - Accent1 2 4 2 2 2 3" xfId="11914"/>
    <cellStyle name="20% - Accent1 2 4 2 2 3" xfId="5763"/>
    <cellStyle name="20% - Accent1 2 4 2 2 3 2" xfId="14003"/>
    <cellStyle name="20% - Accent1 2 4 2 2 4" xfId="9878"/>
    <cellStyle name="20% - Accent1 2 4 2 3" xfId="2748"/>
    <cellStyle name="20% - Accent1 2 4 2 3 2" xfId="6874"/>
    <cellStyle name="20% - Accent1 2 4 2 3 2 2" xfId="15114"/>
    <cellStyle name="20% - Accent1 2 4 2 3 3" xfId="10989"/>
    <cellStyle name="20% - Accent1 2 4 2 4" xfId="4838"/>
    <cellStyle name="20% - Accent1 2 4 2 4 2" xfId="13078"/>
    <cellStyle name="20% - Accent1 2 4 2 5" xfId="8953"/>
    <cellStyle name="20% - Accent1 2 4 3" xfId="1179"/>
    <cellStyle name="20% - Accent1 2 4 3 2" xfId="3217"/>
    <cellStyle name="20% - Accent1 2 4 3 2 2" xfId="7343"/>
    <cellStyle name="20% - Accent1 2 4 3 2 2 2" xfId="15583"/>
    <cellStyle name="20% - Accent1 2 4 3 2 3" xfId="11458"/>
    <cellStyle name="20% - Accent1 2 4 3 3" xfId="5307"/>
    <cellStyle name="20% - Accent1 2 4 3 3 2" xfId="13547"/>
    <cellStyle name="20% - Accent1 2 4 3 4" xfId="9422"/>
    <cellStyle name="20% - Accent1 2 4 4" xfId="2291"/>
    <cellStyle name="20% - Accent1 2 4 4 2" xfId="6418"/>
    <cellStyle name="20% - Accent1 2 4 4 2 2" xfId="14658"/>
    <cellStyle name="20% - Accent1 2 4 4 3" xfId="10533"/>
    <cellStyle name="20% - Accent1 2 4 5" xfId="4381"/>
    <cellStyle name="20% - Accent1 2 4 5 2" xfId="12622"/>
    <cellStyle name="20% - Accent1 2 4 6" xfId="8496"/>
    <cellStyle name="20% - Accent1 2 5" xfId="501"/>
    <cellStyle name="20% - Accent1 2 5 2" xfId="1428"/>
    <cellStyle name="20% - Accent1 2 5 2 2" xfId="3465"/>
    <cellStyle name="20% - Accent1 2 5 2 2 2" xfId="7591"/>
    <cellStyle name="20% - Accent1 2 5 2 2 2 2" xfId="15831"/>
    <cellStyle name="20% - Accent1 2 5 2 2 3" xfId="11706"/>
    <cellStyle name="20% - Accent1 2 5 2 3" xfId="5555"/>
    <cellStyle name="20% - Accent1 2 5 2 3 2" xfId="13795"/>
    <cellStyle name="20% - Accent1 2 5 2 4" xfId="9670"/>
    <cellStyle name="20% - Accent1 2 5 3" xfId="2540"/>
    <cellStyle name="20% - Accent1 2 5 3 2" xfId="6666"/>
    <cellStyle name="20% - Accent1 2 5 3 2 2" xfId="14906"/>
    <cellStyle name="20% - Accent1 2 5 3 3" xfId="10781"/>
    <cellStyle name="20% - Accent1 2 5 4" xfId="4630"/>
    <cellStyle name="20% - Accent1 2 5 4 2" xfId="12870"/>
    <cellStyle name="20% - Accent1 2 5 5" xfId="8745"/>
    <cellStyle name="20% - Accent1 2 6" xfId="971"/>
    <cellStyle name="20% - Accent1 2 6 2" xfId="3009"/>
    <cellStyle name="20% - Accent1 2 6 2 2" xfId="7135"/>
    <cellStyle name="20% - Accent1 2 6 2 2 2" xfId="15375"/>
    <cellStyle name="20% - Accent1 2 6 2 3" xfId="11250"/>
    <cellStyle name="20% - Accent1 2 6 3" xfId="5099"/>
    <cellStyle name="20% - Accent1 2 6 3 2" xfId="13339"/>
    <cellStyle name="20% - Accent1 2 6 4" xfId="9214"/>
    <cellStyle name="20% - Accent1 2 7" xfId="2083"/>
    <cellStyle name="20% - Accent1 2 7 2" xfId="6210"/>
    <cellStyle name="20% - Accent1 2 7 2 2" xfId="14450"/>
    <cellStyle name="20% - Accent1 2 7 3" xfId="10325"/>
    <cellStyle name="20% - Accent1 2 8" xfId="4173"/>
    <cellStyle name="20% - Accent1 2 8 2" xfId="12414"/>
    <cellStyle name="20% - Accent1 2 9" xfId="8288"/>
    <cellStyle name="20% - Accent1 20" xfId="932"/>
    <cellStyle name="20% - Accent1 20 2" xfId="1858"/>
    <cellStyle name="20% - Accent1 20 2 2" xfId="3895"/>
    <cellStyle name="20% - Accent1 20 2 2 2" xfId="8021"/>
    <cellStyle name="20% - Accent1 20 2 2 2 2" xfId="16261"/>
    <cellStyle name="20% - Accent1 20 2 2 3" xfId="12136"/>
    <cellStyle name="20% - Accent1 20 2 3" xfId="5985"/>
    <cellStyle name="20% - Accent1 20 2 3 2" xfId="14225"/>
    <cellStyle name="20% - Accent1 20 2 4" xfId="10100"/>
    <cellStyle name="20% - Accent1 20 3" xfId="2970"/>
    <cellStyle name="20% - Accent1 20 3 2" xfId="7096"/>
    <cellStyle name="20% - Accent1 20 3 2 2" xfId="15336"/>
    <cellStyle name="20% - Accent1 20 3 3" xfId="11211"/>
    <cellStyle name="20% - Accent1 20 4" xfId="5060"/>
    <cellStyle name="20% - Accent1 20 4 2" xfId="13300"/>
    <cellStyle name="20% - Accent1 20 5" xfId="9175"/>
    <cellStyle name="20% - Accent1 21" xfId="945"/>
    <cellStyle name="20% - Accent1 21 2" xfId="2983"/>
    <cellStyle name="20% - Accent1 21 2 2" xfId="7109"/>
    <cellStyle name="20% - Accent1 21 2 2 2" xfId="15349"/>
    <cellStyle name="20% - Accent1 21 2 3" xfId="11224"/>
    <cellStyle name="20% - Accent1 21 3" xfId="5073"/>
    <cellStyle name="20% - Accent1 21 3 2" xfId="13313"/>
    <cellStyle name="20% - Accent1 21 4" xfId="9188"/>
    <cellStyle name="20% - Accent1 22" xfId="958"/>
    <cellStyle name="20% - Accent1 22 2" xfId="2996"/>
    <cellStyle name="20% - Accent1 22 2 2" xfId="7122"/>
    <cellStyle name="20% - Accent1 22 2 2 2" xfId="15362"/>
    <cellStyle name="20% - Accent1 22 2 3" xfId="11237"/>
    <cellStyle name="20% - Accent1 22 3" xfId="5086"/>
    <cellStyle name="20% - Accent1 22 3 2" xfId="13326"/>
    <cellStyle name="20% - Accent1 22 4" xfId="9201"/>
    <cellStyle name="20% - Accent1 23" xfId="1871"/>
    <cellStyle name="20% - Accent1 23 2" xfId="3908"/>
    <cellStyle name="20% - Accent1 23 2 2" xfId="8034"/>
    <cellStyle name="20% - Accent1 23 2 2 2" xfId="16274"/>
    <cellStyle name="20% - Accent1 23 2 3" xfId="12149"/>
    <cellStyle name="20% - Accent1 23 3" xfId="5998"/>
    <cellStyle name="20% - Accent1 23 3 2" xfId="14238"/>
    <cellStyle name="20% - Accent1 23 4" xfId="10113"/>
    <cellStyle name="20% - Accent1 24" xfId="1884"/>
    <cellStyle name="20% - Accent1 24 2" xfId="3921"/>
    <cellStyle name="20% - Accent1 24 2 2" xfId="8047"/>
    <cellStyle name="20% - Accent1 24 2 2 2" xfId="16287"/>
    <cellStyle name="20% - Accent1 24 2 3" xfId="12162"/>
    <cellStyle name="20% - Accent1 24 3" xfId="6011"/>
    <cellStyle name="20% - Accent1 24 3 2" xfId="14251"/>
    <cellStyle name="20% - Accent1 24 4" xfId="10126"/>
    <cellStyle name="20% - Accent1 25" xfId="1897"/>
    <cellStyle name="20% - Accent1 25 2" xfId="3934"/>
    <cellStyle name="20% - Accent1 25 2 2" xfId="8060"/>
    <cellStyle name="20% - Accent1 25 2 2 2" xfId="16300"/>
    <cellStyle name="20% - Accent1 25 2 3" xfId="12175"/>
    <cellStyle name="20% - Accent1 25 3" xfId="6024"/>
    <cellStyle name="20% - Accent1 25 3 2" xfId="14264"/>
    <cellStyle name="20% - Accent1 25 4" xfId="10139"/>
    <cellStyle name="20% - Accent1 26" xfId="1911"/>
    <cellStyle name="20% - Accent1 26 2" xfId="3948"/>
    <cellStyle name="20% - Accent1 26 2 2" xfId="8074"/>
    <cellStyle name="20% - Accent1 26 2 2 2" xfId="16314"/>
    <cellStyle name="20% - Accent1 26 2 3" xfId="12189"/>
    <cellStyle name="20% - Accent1 26 3" xfId="6038"/>
    <cellStyle name="20% - Accent1 26 3 2" xfId="14278"/>
    <cellStyle name="20% - Accent1 26 4" xfId="10153"/>
    <cellStyle name="20% - Accent1 27" xfId="1924"/>
    <cellStyle name="20% - Accent1 27 2" xfId="3961"/>
    <cellStyle name="20% - Accent1 27 2 2" xfId="8087"/>
    <cellStyle name="20% - Accent1 27 2 2 2" xfId="16327"/>
    <cellStyle name="20% - Accent1 27 2 3" xfId="12202"/>
    <cellStyle name="20% - Accent1 27 3" xfId="6051"/>
    <cellStyle name="20% - Accent1 27 3 2" xfId="14291"/>
    <cellStyle name="20% - Accent1 27 4" xfId="10166"/>
    <cellStyle name="20% - Accent1 28" xfId="1938"/>
    <cellStyle name="20% - Accent1 28 2" xfId="3975"/>
    <cellStyle name="20% - Accent1 28 2 2" xfId="8101"/>
    <cellStyle name="20% - Accent1 28 2 2 2" xfId="16341"/>
    <cellStyle name="20% - Accent1 28 2 3" xfId="12216"/>
    <cellStyle name="20% - Accent1 28 3" xfId="6065"/>
    <cellStyle name="20% - Accent1 28 3 2" xfId="14305"/>
    <cellStyle name="20% - Accent1 28 4" xfId="10180"/>
    <cellStyle name="20% - Accent1 29" xfId="1952"/>
    <cellStyle name="20% - Accent1 29 2" xfId="3989"/>
    <cellStyle name="20% - Accent1 29 2 2" xfId="8115"/>
    <cellStyle name="20% - Accent1 29 2 2 2" xfId="16355"/>
    <cellStyle name="20% - Accent1 29 2 3" xfId="12230"/>
    <cellStyle name="20% - Accent1 29 3" xfId="6079"/>
    <cellStyle name="20% - Accent1 29 3 2" xfId="14319"/>
    <cellStyle name="20% - Accent1 29 4" xfId="10194"/>
    <cellStyle name="20% - Accent1 3" xfId="57"/>
    <cellStyle name="20% - Accent1 3 2" xfId="265"/>
    <cellStyle name="20% - Accent1 3 2 2" xfId="722"/>
    <cellStyle name="20% - Accent1 3 2 2 2" xfId="1649"/>
    <cellStyle name="20% - Accent1 3 2 2 2 2" xfId="3686"/>
    <cellStyle name="20% - Accent1 3 2 2 2 2 2" xfId="7812"/>
    <cellStyle name="20% - Accent1 3 2 2 2 2 2 2" xfId="16052"/>
    <cellStyle name="20% - Accent1 3 2 2 2 2 3" xfId="11927"/>
    <cellStyle name="20% - Accent1 3 2 2 2 3" xfId="5776"/>
    <cellStyle name="20% - Accent1 3 2 2 2 3 2" xfId="14016"/>
    <cellStyle name="20% - Accent1 3 2 2 2 4" xfId="9891"/>
    <cellStyle name="20% - Accent1 3 2 2 3" xfId="2761"/>
    <cellStyle name="20% - Accent1 3 2 2 3 2" xfId="6887"/>
    <cellStyle name="20% - Accent1 3 2 2 3 2 2" xfId="15127"/>
    <cellStyle name="20% - Accent1 3 2 2 3 3" xfId="11002"/>
    <cellStyle name="20% - Accent1 3 2 2 4" xfId="4851"/>
    <cellStyle name="20% - Accent1 3 2 2 4 2" xfId="13091"/>
    <cellStyle name="20% - Accent1 3 2 2 5" xfId="8966"/>
    <cellStyle name="20% - Accent1 3 2 3" xfId="1192"/>
    <cellStyle name="20% - Accent1 3 2 3 2" xfId="3230"/>
    <cellStyle name="20% - Accent1 3 2 3 2 2" xfId="7356"/>
    <cellStyle name="20% - Accent1 3 2 3 2 2 2" xfId="15596"/>
    <cellStyle name="20% - Accent1 3 2 3 2 3" xfId="11471"/>
    <cellStyle name="20% - Accent1 3 2 3 3" xfId="5320"/>
    <cellStyle name="20% - Accent1 3 2 3 3 2" xfId="13560"/>
    <cellStyle name="20% - Accent1 3 2 3 4" xfId="9435"/>
    <cellStyle name="20% - Accent1 3 2 4" xfId="2304"/>
    <cellStyle name="20% - Accent1 3 2 4 2" xfId="6431"/>
    <cellStyle name="20% - Accent1 3 2 4 2 2" xfId="14671"/>
    <cellStyle name="20% - Accent1 3 2 4 3" xfId="10546"/>
    <cellStyle name="20% - Accent1 3 2 5" xfId="4394"/>
    <cellStyle name="20% - Accent1 3 2 5 2" xfId="12635"/>
    <cellStyle name="20% - Accent1 3 2 6" xfId="8509"/>
    <cellStyle name="20% - Accent1 3 3" xfId="514"/>
    <cellStyle name="20% - Accent1 3 3 2" xfId="1441"/>
    <cellStyle name="20% - Accent1 3 3 2 2" xfId="3478"/>
    <cellStyle name="20% - Accent1 3 3 2 2 2" xfId="7604"/>
    <cellStyle name="20% - Accent1 3 3 2 2 2 2" xfId="15844"/>
    <cellStyle name="20% - Accent1 3 3 2 2 3" xfId="11719"/>
    <cellStyle name="20% - Accent1 3 3 2 3" xfId="5568"/>
    <cellStyle name="20% - Accent1 3 3 2 3 2" xfId="13808"/>
    <cellStyle name="20% - Accent1 3 3 2 4" xfId="9683"/>
    <cellStyle name="20% - Accent1 3 3 3" xfId="2553"/>
    <cellStyle name="20% - Accent1 3 3 3 2" xfId="6679"/>
    <cellStyle name="20% - Accent1 3 3 3 2 2" xfId="14919"/>
    <cellStyle name="20% - Accent1 3 3 3 3" xfId="10794"/>
    <cellStyle name="20% - Accent1 3 3 4" xfId="4643"/>
    <cellStyle name="20% - Accent1 3 3 4 2" xfId="12883"/>
    <cellStyle name="20% - Accent1 3 3 5" xfId="8758"/>
    <cellStyle name="20% - Accent1 3 4" xfId="984"/>
    <cellStyle name="20% - Accent1 3 4 2" xfId="3022"/>
    <cellStyle name="20% - Accent1 3 4 2 2" xfId="7148"/>
    <cellStyle name="20% - Accent1 3 4 2 2 2" xfId="15388"/>
    <cellStyle name="20% - Accent1 3 4 2 3" xfId="11263"/>
    <cellStyle name="20% - Accent1 3 4 3" xfId="5112"/>
    <cellStyle name="20% - Accent1 3 4 3 2" xfId="13352"/>
    <cellStyle name="20% - Accent1 3 4 4" xfId="9227"/>
    <cellStyle name="20% - Accent1 3 5" xfId="2096"/>
    <cellStyle name="20% - Accent1 3 5 2" xfId="6223"/>
    <cellStyle name="20% - Accent1 3 5 2 2" xfId="14463"/>
    <cellStyle name="20% - Accent1 3 5 3" xfId="10338"/>
    <cellStyle name="20% - Accent1 3 6" xfId="4186"/>
    <cellStyle name="20% - Accent1 3 6 2" xfId="12427"/>
    <cellStyle name="20% - Accent1 3 7" xfId="8301"/>
    <cellStyle name="20% - Accent1 30" xfId="1966"/>
    <cellStyle name="20% - Accent1 30 2" xfId="4003"/>
    <cellStyle name="20% - Accent1 30 2 2" xfId="8129"/>
    <cellStyle name="20% - Accent1 30 2 2 2" xfId="16369"/>
    <cellStyle name="20% - Accent1 30 2 3" xfId="12244"/>
    <cellStyle name="20% - Accent1 30 3" xfId="6093"/>
    <cellStyle name="20% - Accent1 30 3 2" xfId="14333"/>
    <cellStyle name="20% - Accent1 30 4" xfId="10208"/>
    <cellStyle name="20% - Accent1 31" xfId="1979"/>
    <cellStyle name="20% - Accent1 31 2" xfId="4016"/>
    <cellStyle name="20% - Accent1 31 2 2" xfId="8142"/>
    <cellStyle name="20% - Accent1 31 2 2 2" xfId="16382"/>
    <cellStyle name="20% - Accent1 31 2 3" xfId="12257"/>
    <cellStyle name="20% - Accent1 31 3" xfId="6106"/>
    <cellStyle name="20% - Accent1 31 3 2" xfId="14346"/>
    <cellStyle name="20% - Accent1 31 4" xfId="10221"/>
    <cellStyle name="20% - Accent1 32" xfId="1992"/>
    <cellStyle name="20% - Accent1 32 2" xfId="4029"/>
    <cellStyle name="20% - Accent1 32 2 2" xfId="8155"/>
    <cellStyle name="20% - Accent1 32 2 2 2" xfId="16395"/>
    <cellStyle name="20% - Accent1 32 2 3" xfId="12270"/>
    <cellStyle name="20% - Accent1 32 3" xfId="6119"/>
    <cellStyle name="20% - Accent1 32 3 2" xfId="14359"/>
    <cellStyle name="20% - Accent1 32 4" xfId="10234"/>
    <cellStyle name="20% - Accent1 33" xfId="2005"/>
    <cellStyle name="20% - Accent1 33 2" xfId="4042"/>
    <cellStyle name="20% - Accent1 33 2 2" xfId="8168"/>
    <cellStyle name="20% - Accent1 33 2 2 2" xfId="16408"/>
    <cellStyle name="20% - Accent1 33 2 3" xfId="12283"/>
    <cellStyle name="20% - Accent1 33 3" xfId="6132"/>
    <cellStyle name="20% - Accent1 33 3 2" xfId="14372"/>
    <cellStyle name="20% - Accent1 33 4" xfId="10247"/>
    <cellStyle name="20% - Accent1 34" xfId="2018"/>
    <cellStyle name="20% - Accent1 34 2" xfId="4055"/>
    <cellStyle name="20% - Accent1 34 2 2" xfId="8181"/>
    <cellStyle name="20% - Accent1 34 2 2 2" xfId="16421"/>
    <cellStyle name="20% - Accent1 34 2 3" xfId="12296"/>
    <cellStyle name="20% - Accent1 34 3" xfId="6145"/>
    <cellStyle name="20% - Accent1 34 3 2" xfId="14385"/>
    <cellStyle name="20% - Accent1 34 4" xfId="10260"/>
    <cellStyle name="20% - Accent1 35" xfId="2031"/>
    <cellStyle name="20% - Accent1 35 2" xfId="4068"/>
    <cellStyle name="20% - Accent1 35 2 2" xfId="8194"/>
    <cellStyle name="20% - Accent1 35 2 2 2" xfId="16434"/>
    <cellStyle name="20% - Accent1 35 2 3" xfId="12309"/>
    <cellStyle name="20% - Accent1 35 3" xfId="6158"/>
    <cellStyle name="20% - Accent1 35 3 2" xfId="14398"/>
    <cellStyle name="20% - Accent1 35 4" xfId="10273"/>
    <cellStyle name="20% - Accent1 36" xfId="2044"/>
    <cellStyle name="20% - Accent1 36 2" xfId="4081"/>
    <cellStyle name="20% - Accent1 36 2 2" xfId="8207"/>
    <cellStyle name="20% - Accent1 36 2 2 2" xfId="16447"/>
    <cellStyle name="20% - Accent1 36 2 3" xfId="12322"/>
    <cellStyle name="20% - Accent1 36 3" xfId="6171"/>
    <cellStyle name="20% - Accent1 36 3 2" xfId="14411"/>
    <cellStyle name="20% - Accent1 36 4" xfId="10286"/>
    <cellStyle name="20% - Accent1 37" xfId="2070"/>
    <cellStyle name="20% - Accent1 37 2" xfId="6197"/>
    <cellStyle name="20% - Accent1 37 2 2" xfId="14437"/>
    <cellStyle name="20% - Accent1 37 3" xfId="10312"/>
    <cellStyle name="20% - Accent1 38" xfId="2057"/>
    <cellStyle name="20% - Accent1 38 2" xfId="6184"/>
    <cellStyle name="20% - Accent1 38 2 2" xfId="14424"/>
    <cellStyle name="20% - Accent1 38 3" xfId="10299"/>
    <cellStyle name="20% - Accent1 39" xfId="4094"/>
    <cellStyle name="20% - Accent1 39 2" xfId="8220"/>
    <cellStyle name="20% - Accent1 39 2 2" xfId="16460"/>
    <cellStyle name="20% - Accent1 39 3" xfId="12335"/>
    <cellStyle name="20% - Accent1 4" xfId="70"/>
    <cellStyle name="20% - Accent1 4 2" xfId="278"/>
    <cellStyle name="20% - Accent1 4 2 2" xfId="735"/>
    <cellStyle name="20% - Accent1 4 2 2 2" xfId="1662"/>
    <cellStyle name="20% - Accent1 4 2 2 2 2" xfId="3699"/>
    <cellStyle name="20% - Accent1 4 2 2 2 2 2" xfId="7825"/>
    <cellStyle name="20% - Accent1 4 2 2 2 2 2 2" xfId="16065"/>
    <cellStyle name="20% - Accent1 4 2 2 2 2 3" xfId="11940"/>
    <cellStyle name="20% - Accent1 4 2 2 2 3" xfId="5789"/>
    <cellStyle name="20% - Accent1 4 2 2 2 3 2" xfId="14029"/>
    <cellStyle name="20% - Accent1 4 2 2 2 4" xfId="9904"/>
    <cellStyle name="20% - Accent1 4 2 2 3" xfId="2774"/>
    <cellStyle name="20% - Accent1 4 2 2 3 2" xfId="6900"/>
    <cellStyle name="20% - Accent1 4 2 2 3 2 2" xfId="15140"/>
    <cellStyle name="20% - Accent1 4 2 2 3 3" xfId="11015"/>
    <cellStyle name="20% - Accent1 4 2 2 4" xfId="4864"/>
    <cellStyle name="20% - Accent1 4 2 2 4 2" xfId="13104"/>
    <cellStyle name="20% - Accent1 4 2 2 5" xfId="8979"/>
    <cellStyle name="20% - Accent1 4 2 3" xfId="1205"/>
    <cellStyle name="20% - Accent1 4 2 3 2" xfId="3243"/>
    <cellStyle name="20% - Accent1 4 2 3 2 2" xfId="7369"/>
    <cellStyle name="20% - Accent1 4 2 3 2 2 2" xfId="15609"/>
    <cellStyle name="20% - Accent1 4 2 3 2 3" xfId="11484"/>
    <cellStyle name="20% - Accent1 4 2 3 3" xfId="5333"/>
    <cellStyle name="20% - Accent1 4 2 3 3 2" xfId="13573"/>
    <cellStyle name="20% - Accent1 4 2 3 4" xfId="9448"/>
    <cellStyle name="20% - Accent1 4 2 4" xfId="2317"/>
    <cellStyle name="20% - Accent1 4 2 4 2" xfId="6444"/>
    <cellStyle name="20% - Accent1 4 2 4 2 2" xfId="14684"/>
    <cellStyle name="20% - Accent1 4 2 4 3" xfId="10559"/>
    <cellStyle name="20% - Accent1 4 2 5" xfId="4407"/>
    <cellStyle name="20% - Accent1 4 2 5 2" xfId="12648"/>
    <cellStyle name="20% - Accent1 4 2 6" xfId="8522"/>
    <cellStyle name="20% - Accent1 4 3" xfId="527"/>
    <cellStyle name="20% - Accent1 4 3 2" xfId="1454"/>
    <cellStyle name="20% - Accent1 4 3 2 2" xfId="3491"/>
    <cellStyle name="20% - Accent1 4 3 2 2 2" xfId="7617"/>
    <cellStyle name="20% - Accent1 4 3 2 2 2 2" xfId="15857"/>
    <cellStyle name="20% - Accent1 4 3 2 2 3" xfId="11732"/>
    <cellStyle name="20% - Accent1 4 3 2 3" xfId="5581"/>
    <cellStyle name="20% - Accent1 4 3 2 3 2" xfId="13821"/>
    <cellStyle name="20% - Accent1 4 3 2 4" xfId="9696"/>
    <cellStyle name="20% - Accent1 4 3 3" xfId="2566"/>
    <cellStyle name="20% - Accent1 4 3 3 2" xfId="6692"/>
    <cellStyle name="20% - Accent1 4 3 3 2 2" xfId="14932"/>
    <cellStyle name="20% - Accent1 4 3 3 3" xfId="10807"/>
    <cellStyle name="20% - Accent1 4 3 4" xfId="4656"/>
    <cellStyle name="20% - Accent1 4 3 4 2" xfId="12896"/>
    <cellStyle name="20% - Accent1 4 3 5" xfId="8771"/>
    <cellStyle name="20% - Accent1 4 4" xfId="997"/>
    <cellStyle name="20% - Accent1 4 4 2" xfId="3035"/>
    <cellStyle name="20% - Accent1 4 4 2 2" xfId="7161"/>
    <cellStyle name="20% - Accent1 4 4 2 2 2" xfId="15401"/>
    <cellStyle name="20% - Accent1 4 4 2 3" xfId="11276"/>
    <cellStyle name="20% - Accent1 4 4 3" xfId="5125"/>
    <cellStyle name="20% - Accent1 4 4 3 2" xfId="13365"/>
    <cellStyle name="20% - Accent1 4 4 4" xfId="9240"/>
    <cellStyle name="20% - Accent1 4 5" xfId="2109"/>
    <cellStyle name="20% - Accent1 4 5 2" xfId="6236"/>
    <cellStyle name="20% - Accent1 4 5 2 2" xfId="14476"/>
    <cellStyle name="20% - Accent1 4 5 3" xfId="10351"/>
    <cellStyle name="20% - Accent1 4 6" xfId="4199"/>
    <cellStyle name="20% - Accent1 4 6 2" xfId="12440"/>
    <cellStyle name="20% - Accent1 4 7" xfId="8314"/>
    <cellStyle name="20% - Accent1 40" xfId="4107"/>
    <cellStyle name="20% - Accent1 40 2" xfId="8233"/>
    <cellStyle name="20% - Accent1 40 2 2" xfId="16473"/>
    <cellStyle name="20% - Accent1 40 3" xfId="12348"/>
    <cellStyle name="20% - Accent1 41" xfId="4120"/>
    <cellStyle name="20% - Accent1 41 2" xfId="8246"/>
    <cellStyle name="20% - Accent1 41 2 2" xfId="16486"/>
    <cellStyle name="20% - Accent1 41 3" xfId="12361"/>
    <cellStyle name="20% - Accent1 42" xfId="4133"/>
    <cellStyle name="20% - Accent1 42 2" xfId="8259"/>
    <cellStyle name="20% - Accent1 42 2 2" xfId="16499"/>
    <cellStyle name="20% - Accent1 42 3" xfId="12374"/>
    <cellStyle name="20% - Accent1 43" xfId="4147"/>
    <cellStyle name="20% - Accent1 43 2" xfId="12388"/>
    <cellStyle name="20% - Accent1 44" xfId="4160"/>
    <cellStyle name="20% - Accent1 44 2" xfId="12401"/>
    <cellStyle name="20% - Accent1 45" xfId="8274"/>
    <cellStyle name="20% - Accent1 46" xfId="16513"/>
    <cellStyle name="20% - Accent1 5" xfId="96"/>
    <cellStyle name="20% - Accent1 5 2" xfId="304"/>
    <cellStyle name="20% - Accent1 5 2 2" xfId="761"/>
    <cellStyle name="20% - Accent1 5 2 2 2" xfId="1688"/>
    <cellStyle name="20% - Accent1 5 2 2 2 2" xfId="3725"/>
    <cellStyle name="20% - Accent1 5 2 2 2 2 2" xfId="7851"/>
    <cellStyle name="20% - Accent1 5 2 2 2 2 2 2" xfId="16091"/>
    <cellStyle name="20% - Accent1 5 2 2 2 2 3" xfId="11966"/>
    <cellStyle name="20% - Accent1 5 2 2 2 3" xfId="5815"/>
    <cellStyle name="20% - Accent1 5 2 2 2 3 2" xfId="14055"/>
    <cellStyle name="20% - Accent1 5 2 2 2 4" xfId="9930"/>
    <cellStyle name="20% - Accent1 5 2 2 3" xfId="2800"/>
    <cellStyle name="20% - Accent1 5 2 2 3 2" xfId="6926"/>
    <cellStyle name="20% - Accent1 5 2 2 3 2 2" xfId="15166"/>
    <cellStyle name="20% - Accent1 5 2 2 3 3" xfId="11041"/>
    <cellStyle name="20% - Accent1 5 2 2 4" xfId="4890"/>
    <cellStyle name="20% - Accent1 5 2 2 4 2" xfId="13130"/>
    <cellStyle name="20% - Accent1 5 2 2 5" xfId="9005"/>
    <cellStyle name="20% - Accent1 5 2 3" xfId="1231"/>
    <cellStyle name="20% - Accent1 5 2 3 2" xfId="3269"/>
    <cellStyle name="20% - Accent1 5 2 3 2 2" xfId="7395"/>
    <cellStyle name="20% - Accent1 5 2 3 2 2 2" xfId="15635"/>
    <cellStyle name="20% - Accent1 5 2 3 2 3" xfId="11510"/>
    <cellStyle name="20% - Accent1 5 2 3 3" xfId="5359"/>
    <cellStyle name="20% - Accent1 5 2 3 3 2" xfId="13599"/>
    <cellStyle name="20% - Accent1 5 2 3 4" xfId="9474"/>
    <cellStyle name="20% - Accent1 5 2 4" xfId="2343"/>
    <cellStyle name="20% - Accent1 5 2 4 2" xfId="6470"/>
    <cellStyle name="20% - Accent1 5 2 4 2 2" xfId="14710"/>
    <cellStyle name="20% - Accent1 5 2 4 3" xfId="10585"/>
    <cellStyle name="20% - Accent1 5 2 5" xfId="4433"/>
    <cellStyle name="20% - Accent1 5 2 5 2" xfId="12674"/>
    <cellStyle name="20% - Accent1 5 2 6" xfId="8548"/>
    <cellStyle name="20% - Accent1 5 3" xfId="553"/>
    <cellStyle name="20% - Accent1 5 3 2" xfId="1480"/>
    <cellStyle name="20% - Accent1 5 3 2 2" xfId="3517"/>
    <cellStyle name="20% - Accent1 5 3 2 2 2" xfId="7643"/>
    <cellStyle name="20% - Accent1 5 3 2 2 2 2" xfId="15883"/>
    <cellStyle name="20% - Accent1 5 3 2 2 3" xfId="11758"/>
    <cellStyle name="20% - Accent1 5 3 2 3" xfId="5607"/>
    <cellStyle name="20% - Accent1 5 3 2 3 2" xfId="13847"/>
    <cellStyle name="20% - Accent1 5 3 2 4" xfId="9722"/>
    <cellStyle name="20% - Accent1 5 3 3" xfId="2592"/>
    <cellStyle name="20% - Accent1 5 3 3 2" xfId="6718"/>
    <cellStyle name="20% - Accent1 5 3 3 2 2" xfId="14958"/>
    <cellStyle name="20% - Accent1 5 3 3 3" xfId="10833"/>
    <cellStyle name="20% - Accent1 5 3 4" xfId="4682"/>
    <cellStyle name="20% - Accent1 5 3 4 2" xfId="12922"/>
    <cellStyle name="20% - Accent1 5 3 5" xfId="8797"/>
    <cellStyle name="20% - Accent1 5 4" xfId="1023"/>
    <cellStyle name="20% - Accent1 5 4 2" xfId="3061"/>
    <cellStyle name="20% - Accent1 5 4 2 2" xfId="7187"/>
    <cellStyle name="20% - Accent1 5 4 2 2 2" xfId="15427"/>
    <cellStyle name="20% - Accent1 5 4 2 3" xfId="11302"/>
    <cellStyle name="20% - Accent1 5 4 3" xfId="5151"/>
    <cellStyle name="20% - Accent1 5 4 3 2" xfId="13391"/>
    <cellStyle name="20% - Accent1 5 4 4" xfId="9266"/>
    <cellStyle name="20% - Accent1 5 5" xfId="2135"/>
    <cellStyle name="20% - Accent1 5 5 2" xfId="6262"/>
    <cellStyle name="20% - Accent1 5 5 2 2" xfId="14502"/>
    <cellStyle name="20% - Accent1 5 5 3" xfId="10377"/>
    <cellStyle name="20% - Accent1 5 6" xfId="4225"/>
    <cellStyle name="20% - Accent1 5 6 2" xfId="12466"/>
    <cellStyle name="20% - Accent1 5 7" xfId="8340"/>
    <cellStyle name="20% - Accent1 6" xfId="109"/>
    <cellStyle name="20% - Accent1 6 2" xfId="317"/>
    <cellStyle name="20% - Accent1 6 2 2" xfId="774"/>
    <cellStyle name="20% - Accent1 6 2 2 2" xfId="1701"/>
    <cellStyle name="20% - Accent1 6 2 2 2 2" xfId="3738"/>
    <cellStyle name="20% - Accent1 6 2 2 2 2 2" xfId="7864"/>
    <cellStyle name="20% - Accent1 6 2 2 2 2 2 2" xfId="16104"/>
    <cellStyle name="20% - Accent1 6 2 2 2 2 3" xfId="11979"/>
    <cellStyle name="20% - Accent1 6 2 2 2 3" xfId="5828"/>
    <cellStyle name="20% - Accent1 6 2 2 2 3 2" xfId="14068"/>
    <cellStyle name="20% - Accent1 6 2 2 2 4" xfId="9943"/>
    <cellStyle name="20% - Accent1 6 2 2 3" xfId="2813"/>
    <cellStyle name="20% - Accent1 6 2 2 3 2" xfId="6939"/>
    <cellStyle name="20% - Accent1 6 2 2 3 2 2" xfId="15179"/>
    <cellStyle name="20% - Accent1 6 2 2 3 3" xfId="11054"/>
    <cellStyle name="20% - Accent1 6 2 2 4" xfId="4903"/>
    <cellStyle name="20% - Accent1 6 2 2 4 2" xfId="13143"/>
    <cellStyle name="20% - Accent1 6 2 2 5" xfId="9018"/>
    <cellStyle name="20% - Accent1 6 2 3" xfId="1244"/>
    <cellStyle name="20% - Accent1 6 2 3 2" xfId="3282"/>
    <cellStyle name="20% - Accent1 6 2 3 2 2" xfId="7408"/>
    <cellStyle name="20% - Accent1 6 2 3 2 2 2" xfId="15648"/>
    <cellStyle name="20% - Accent1 6 2 3 2 3" xfId="11523"/>
    <cellStyle name="20% - Accent1 6 2 3 3" xfId="5372"/>
    <cellStyle name="20% - Accent1 6 2 3 3 2" xfId="13612"/>
    <cellStyle name="20% - Accent1 6 2 3 4" xfId="9487"/>
    <cellStyle name="20% - Accent1 6 2 4" xfId="2356"/>
    <cellStyle name="20% - Accent1 6 2 4 2" xfId="6483"/>
    <cellStyle name="20% - Accent1 6 2 4 2 2" xfId="14723"/>
    <cellStyle name="20% - Accent1 6 2 4 3" xfId="10598"/>
    <cellStyle name="20% - Accent1 6 2 5" xfId="4446"/>
    <cellStyle name="20% - Accent1 6 2 5 2" xfId="12687"/>
    <cellStyle name="20% - Accent1 6 2 6" xfId="8561"/>
    <cellStyle name="20% - Accent1 6 3" xfId="566"/>
    <cellStyle name="20% - Accent1 6 3 2" xfId="1493"/>
    <cellStyle name="20% - Accent1 6 3 2 2" xfId="3530"/>
    <cellStyle name="20% - Accent1 6 3 2 2 2" xfId="7656"/>
    <cellStyle name="20% - Accent1 6 3 2 2 2 2" xfId="15896"/>
    <cellStyle name="20% - Accent1 6 3 2 2 3" xfId="11771"/>
    <cellStyle name="20% - Accent1 6 3 2 3" xfId="5620"/>
    <cellStyle name="20% - Accent1 6 3 2 3 2" xfId="13860"/>
    <cellStyle name="20% - Accent1 6 3 2 4" xfId="9735"/>
    <cellStyle name="20% - Accent1 6 3 3" xfId="2605"/>
    <cellStyle name="20% - Accent1 6 3 3 2" xfId="6731"/>
    <cellStyle name="20% - Accent1 6 3 3 2 2" xfId="14971"/>
    <cellStyle name="20% - Accent1 6 3 3 3" xfId="10846"/>
    <cellStyle name="20% - Accent1 6 3 4" xfId="4695"/>
    <cellStyle name="20% - Accent1 6 3 4 2" xfId="12935"/>
    <cellStyle name="20% - Accent1 6 3 5" xfId="8810"/>
    <cellStyle name="20% - Accent1 6 4" xfId="1036"/>
    <cellStyle name="20% - Accent1 6 4 2" xfId="3074"/>
    <cellStyle name="20% - Accent1 6 4 2 2" xfId="7200"/>
    <cellStyle name="20% - Accent1 6 4 2 2 2" xfId="15440"/>
    <cellStyle name="20% - Accent1 6 4 2 3" xfId="11315"/>
    <cellStyle name="20% - Accent1 6 4 3" xfId="5164"/>
    <cellStyle name="20% - Accent1 6 4 3 2" xfId="13404"/>
    <cellStyle name="20% - Accent1 6 4 4" xfId="9279"/>
    <cellStyle name="20% - Accent1 6 5" xfId="2148"/>
    <cellStyle name="20% - Accent1 6 5 2" xfId="6275"/>
    <cellStyle name="20% - Accent1 6 5 2 2" xfId="14515"/>
    <cellStyle name="20% - Accent1 6 5 3" xfId="10390"/>
    <cellStyle name="20% - Accent1 6 6" xfId="4238"/>
    <cellStyle name="20% - Accent1 6 6 2" xfId="12479"/>
    <cellStyle name="20% - Accent1 6 7" xfId="8353"/>
    <cellStyle name="20% - Accent1 7" xfId="135"/>
    <cellStyle name="20% - Accent1 7 2" xfId="343"/>
    <cellStyle name="20% - Accent1 7 2 2" xfId="800"/>
    <cellStyle name="20% - Accent1 7 2 2 2" xfId="1727"/>
    <cellStyle name="20% - Accent1 7 2 2 2 2" xfId="3764"/>
    <cellStyle name="20% - Accent1 7 2 2 2 2 2" xfId="7890"/>
    <cellStyle name="20% - Accent1 7 2 2 2 2 2 2" xfId="16130"/>
    <cellStyle name="20% - Accent1 7 2 2 2 2 3" xfId="12005"/>
    <cellStyle name="20% - Accent1 7 2 2 2 3" xfId="5854"/>
    <cellStyle name="20% - Accent1 7 2 2 2 3 2" xfId="14094"/>
    <cellStyle name="20% - Accent1 7 2 2 2 4" xfId="9969"/>
    <cellStyle name="20% - Accent1 7 2 2 3" xfId="2839"/>
    <cellStyle name="20% - Accent1 7 2 2 3 2" xfId="6965"/>
    <cellStyle name="20% - Accent1 7 2 2 3 2 2" xfId="15205"/>
    <cellStyle name="20% - Accent1 7 2 2 3 3" xfId="11080"/>
    <cellStyle name="20% - Accent1 7 2 2 4" xfId="4929"/>
    <cellStyle name="20% - Accent1 7 2 2 4 2" xfId="13169"/>
    <cellStyle name="20% - Accent1 7 2 2 5" xfId="9044"/>
    <cellStyle name="20% - Accent1 7 2 3" xfId="1270"/>
    <cellStyle name="20% - Accent1 7 2 3 2" xfId="3308"/>
    <cellStyle name="20% - Accent1 7 2 3 2 2" xfId="7434"/>
    <cellStyle name="20% - Accent1 7 2 3 2 2 2" xfId="15674"/>
    <cellStyle name="20% - Accent1 7 2 3 2 3" xfId="11549"/>
    <cellStyle name="20% - Accent1 7 2 3 3" xfId="5398"/>
    <cellStyle name="20% - Accent1 7 2 3 3 2" xfId="13638"/>
    <cellStyle name="20% - Accent1 7 2 3 4" xfId="9513"/>
    <cellStyle name="20% - Accent1 7 2 4" xfId="2382"/>
    <cellStyle name="20% - Accent1 7 2 4 2" xfId="6509"/>
    <cellStyle name="20% - Accent1 7 2 4 2 2" xfId="14749"/>
    <cellStyle name="20% - Accent1 7 2 4 3" xfId="10624"/>
    <cellStyle name="20% - Accent1 7 2 5" xfId="4472"/>
    <cellStyle name="20% - Accent1 7 2 5 2" xfId="12713"/>
    <cellStyle name="20% - Accent1 7 2 6" xfId="8587"/>
    <cellStyle name="20% - Accent1 7 3" xfId="592"/>
    <cellStyle name="20% - Accent1 7 3 2" xfId="1519"/>
    <cellStyle name="20% - Accent1 7 3 2 2" xfId="3556"/>
    <cellStyle name="20% - Accent1 7 3 2 2 2" xfId="7682"/>
    <cellStyle name="20% - Accent1 7 3 2 2 2 2" xfId="15922"/>
    <cellStyle name="20% - Accent1 7 3 2 2 3" xfId="11797"/>
    <cellStyle name="20% - Accent1 7 3 2 3" xfId="5646"/>
    <cellStyle name="20% - Accent1 7 3 2 3 2" xfId="13886"/>
    <cellStyle name="20% - Accent1 7 3 2 4" xfId="9761"/>
    <cellStyle name="20% - Accent1 7 3 3" xfId="2631"/>
    <cellStyle name="20% - Accent1 7 3 3 2" xfId="6757"/>
    <cellStyle name="20% - Accent1 7 3 3 2 2" xfId="14997"/>
    <cellStyle name="20% - Accent1 7 3 3 3" xfId="10872"/>
    <cellStyle name="20% - Accent1 7 3 4" xfId="4721"/>
    <cellStyle name="20% - Accent1 7 3 4 2" xfId="12961"/>
    <cellStyle name="20% - Accent1 7 3 5" xfId="8836"/>
    <cellStyle name="20% - Accent1 7 4" xfId="1062"/>
    <cellStyle name="20% - Accent1 7 4 2" xfId="3100"/>
    <cellStyle name="20% - Accent1 7 4 2 2" xfId="7226"/>
    <cellStyle name="20% - Accent1 7 4 2 2 2" xfId="15466"/>
    <cellStyle name="20% - Accent1 7 4 2 3" xfId="11341"/>
    <cellStyle name="20% - Accent1 7 4 3" xfId="5190"/>
    <cellStyle name="20% - Accent1 7 4 3 2" xfId="13430"/>
    <cellStyle name="20% - Accent1 7 4 4" xfId="9305"/>
    <cellStyle name="20% - Accent1 7 5" xfId="2174"/>
    <cellStyle name="20% - Accent1 7 5 2" xfId="6301"/>
    <cellStyle name="20% - Accent1 7 5 2 2" xfId="14541"/>
    <cellStyle name="20% - Accent1 7 5 3" xfId="10416"/>
    <cellStyle name="20% - Accent1 7 6" xfId="4264"/>
    <cellStyle name="20% - Accent1 7 6 2" xfId="12505"/>
    <cellStyle name="20% - Accent1 7 7" xfId="8379"/>
    <cellStyle name="20% - Accent1 8" xfId="148"/>
    <cellStyle name="20% - Accent1 8 2" xfId="356"/>
    <cellStyle name="20% - Accent1 8 2 2" xfId="813"/>
    <cellStyle name="20% - Accent1 8 2 2 2" xfId="1740"/>
    <cellStyle name="20% - Accent1 8 2 2 2 2" xfId="3777"/>
    <cellStyle name="20% - Accent1 8 2 2 2 2 2" xfId="7903"/>
    <cellStyle name="20% - Accent1 8 2 2 2 2 2 2" xfId="16143"/>
    <cellStyle name="20% - Accent1 8 2 2 2 2 3" xfId="12018"/>
    <cellStyle name="20% - Accent1 8 2 2 2 3" xfId="5867"/>
    <cellStyle name="20% - Accent1 8 2 2 2 3 2" xfId="14107"/>
    <cellStyle name="20% - Accent1 8 2 2 2 4" xfId="9982"/>
    <cellStyle name="20% - Accent1 8 2 2 3" xfId="2852"/>
    <cellStyle name="20% - Accent1 8 2 2 3 2" xfId="6978"/>
    <cellStyle name="20% - Accent1 8 2 2 3 2 2" xfId="15218"/>
    <cellStyle name="20% - Accent1 8 2 2 3 3" xfId="11093"/>
    <cellStyle name="20% - Accent1 8 2 2 4" xfId="4942"/>
    <cellStyle name="20% - Accent1 8 2 2 4 2" xfId="13182"/>
    <cellStyle name="20% - Accent1 8 2 2 5" xfId="9057"/>
    <cellStyle name="20% - Accent1 8 2 3" xfId="1283"/>
    <cellStyle name="20% - Accent1 8 2 3 2" xfId="3321"/>
    <cellStyle name="20% - Accent1 8 2 3 2 2" xfId="7447"/>
    <cellStyle name="20% - Accent1 8 2 3 2 2 2" xfId="15687"/>
    <cellStyle name="20% - Accent1 8 2 3 2 3" xfId="11562"/>
    <cellStyle name="20% - Accent1 8 2 3 3" xfId="5411"/>
    <cellStyle name="20% - Accent1 8 2 3 3 2" xfId="13651"/>
    <cellStyle name="20% - Accent1 8 2 3 4" xfId="9526"/>
    <cellStyle name="20% - Accent1 8 2 4" xfId="2395"/>
    <cellStyle name="20% - Accent1 8 2 4 2" xfId="6522"/>
    <cellStyle name="20% - Accent1 8 2 4 2 2" xfId="14762"/>
    <cellStyle name="20% - Accent1 8 2 4 3" xfId="10637"/>
    <cellStyle name="20% - Accent1 8 2 5" xfId="4485"/>
    <cellStyle name="20% - Accent1 8 2 5 2" xfId="12726"/>
    <cellStyle name="20% - Accent1 8 2 6" xfId="8600"/>
    <cellStyle name="20% - Accent1 8 3" xfId="605"/>
    <cellStyle name="20% - Accent1 8 3 2" xfId="1532"/>
    <cellStyle name="20% - Accent1 8 3 2 2" xfId="3569"/>
    <cellStyle name="20% - Accent1 8 3 2 2 2" xfId="7695"/>
    <cellStyle name="20% - Accent1 8 3 2 2 2 2" xfId="15935"/>
    <cellStyle name="20% - Accent1 8 3 2 2 3" xfId="11810"/>
    <cellStyle name="20% - Accent1 8 3 2 3" xfId="5659"/>
    <cellStyle name="20% - Accent1 8 3 2 3 2" xfId="13899"/>
    <cellStyle name="20% - Accent1 8 3 2 4" xfId="9774"/>
    <cellStyle name="20% - Accent1 8 3 3" xfId="2644"/>
    <cellStyle name="20% - Accent1 8 3 3 2" xfId="6770"/>
    <cellStyle name="20% - Accent1 8 3 3 2 2" xfId="15010"/>
    <cellStyle name="20% - Accent1 8 3 3 3" xfId="10885"/>
    <cellStyle name="20% - Accent1 8 3 4" xfId="4734"/>
    <cellStyle name="20% - Accent1 8 3 4 2" xfId="12974"/>
    <cellStyle name="20% - Accent1 8 3 5" xfId="8849"/>
    <cellStyle name="20% - Accent1 8 4" xfId="1075"/>
    <cellStyle name="20% - Accent1 8 4 2" xfId="3113"/>
    <cellStyle name="20% - Accent1 8 4 2 2" xfId="7239"/>
    <cellStyle name="20% - Accent1 8 4 2 2 2" xfId="15479"/>
    <cellStyle name="20% - Accent1 8 4 2 3" xfId="11354"/>
    <cellStyle name="20% - Accent1 8 4 3" xfId="5203"/>
    <cellStyle name="20% - Accent1 8 4 3 2" xfId="13443"/>
    <cellStyle name="20% - Accent1 8 4 4" xfId="9318"/>
    <cellStyle name="20% - Accent1 8 5" xfId="2187"/>
    <cellStyle name="20% - Accent1 8 5 2" xfId="6314"/>
    <cellStyle name="20% - Accent1 8 5 2 2" xfId="14554"/>
    <cellStyle name="20% - Accent1 8 5 3" xfId="10429"/>
    <cellStyle name="20% - Accent1 8 6" xfId="4277"/>
    <cellStyle name="20% - Accent1 8 6 2" xfId="12518"/>
    <cellStyle name="20% - Accent1 8 7" xfId="8392"/>
    <cellStyle name="20% - Accent1 9" xfId="161"/>
    <cellStyle name="20% - Accent1 9 2" xfId="369"/>
    <cellStyle name="20% - Accent1 9 2 2" xfId="826"/>
    <cellStyle name="20% - Accent1 9 2 2 2" xfId="1753"/>
    <cellStyle name="20% - Accent1 9 2 2 2 2" xfId="3790"/>
    <cellStyle name="20% - Accent1 9 2 2 2 2 2" xfId="7916"/>
    <cellStyle name="20% - Accent1 9 2 2 2 2 2 2" xfId="16156"/>
    <cellStyle name="20% - Accent1 9 2 2 2 2 3" xfId="12031"/>
    <cellStyle name="20% - Accent1 9 2 2 2 3" xfId="5880"/>
    <cellStyle name="20% - Accent1 9 2 2 2 3 2" xfId="14120"/>
    <cellStyle name="20% - Accent1 9 2 2 2 4" xfId="9995"/>
    <cellStyle name="20% - Accent1 9 2 2 3" xfId="2865"/>
    <cellStyle name="20% - Accent1 9 2 2 3 2" xfId="6991"/>
    <cellStyle name="20% - Accent1 9 2 2 3 2 2" xfId="15231"/>
    <cellStyle name="20% - Accent1 9 2 2 3 3" xfId="11106"/>
    <cellStyle name="20% - Accent1 9 2 2 4" xfId="4955"/>
    <cellStyle name="20% - Accent1 9 2 2 4 2" xfId="13195"/>
    <cellStyle name="20% - Accent1 9 2 2 5" xfId="9070"/>
    <cellStyle name="20% - Accent1 9 2 3" xfId="1296"/>
    <cellStyle name="20% - Accent1 9 2 3 2" xfId="3334"/>
    <cellStyle name="20% - Accent1 9 2 3 2 2" xfId="7460"/>
    <cellStyle name="20% - Accent1 9 2 3 2 2 2" xfId="15700"/>
    <cellStyle name="20% - Accent1 9 2 3 2 3" xfId="11575"/>
    <cellStyle name="20% - Accent1 9 2 3 3" xfId="5424"/>
    <cellStyle name="20% - Accent1 9 2 3 3 2" xfId="13664"/>
    <cellStyle name="20% - Accent1 9 2 3 4" xfId="9539"/>
    <cellStyle name="20% - Accent1 9 2 4" xfId="2408"/>
    <cellStyle name="20% - Accent1 9 2 4 2" xfId="6535"/>
    <cellStyle name="20% - Accent1 9 2 4 2 2" xfId="14775"/>
    <cellStyle name="20% - Accent1 9 2 4 3" xfId="10650"/>
    <cellStyle name="20% - Accent1 9 2 5" xfId="4498"/>
    <cellStyle name="20% - Accent1 9 2 5 2" xfId="12739"/>
    <cellStyle name="20% - Accent1 9 2 6" xfId="8613"/>
    <cellStyle name="20% - Accent1 9 3" xfId="618"/>
    <cellStyle name="20% - Accent1 9 3 2" xfId="1545"/>
    <cellStyle name="20% - Accent1 9 3 2 2" xfId="3582"/>
    <cellStyle name="20% - Accent1 9 3 2 2 2" xfId="7708"/>
    <cellStyle name="20% - Accent1 9 3 2 2 2 2" xfId="15948"/>
    <cellStyle name="20% - Accent1 9 3 2 2 3" xfId="11823"/>
    <cellStyle name="20% - Accent1 9 3 2 3" xfId="5672"/>
    <cellStyle name="20% - Accent1 9 3 2 3 2" xfId="13912"/>
    <cellStyle name="20% - Accent1 9 3 2 4" xfId="9787"/>
    <cellStyle name="20% - Accent1 9 3 3" xfId="2657"/>
    <cellStyle name="20% - Accent1 9 3 3 2" xfId="6783"/>
    <cellStyle name="20% - Accent1 9 3 3 2 2" xfId="15023"/>
    <cellStyle name="20% - Accent1 9 3 3 3" xfId="10898"/>
    <cellStyle name="20% - Accent1 9 3 4" xfId="4747"/>
    <cellStyle name="20% - Accent1 9 3 4 2" xfId="12987"/>
    <cellStyle name="20% - Accent1 9 3 5" xfId="8862"/>
    <cellStyle name="20% - Accent1 9 4" xfId="1088"/>
    <cellStyle name="20% - Accent1 9 4 2" xfId="3126"/>
    <cellStyle name="20% - Accent1 9 4 2 2" xfId="7252"/>
    <cellStyle name="20% - Accent1 9 4 2 2 2" xfId="15492"/>
    <cellStyle name="20% - Accent1 9 4 2 3" xfId="11367"/>
    <cellStyle name="20% - Accent1 9 4 3" xfId="5216"/>
    <cellStyle name="20% - Accent1 9 4 3 2" xfId="13456"/>
    <cellStyle name="20% - Accent1 9 4 4" xfId="9331"/>
    <cellStyle name="20% - Accent1 9 5" xfId="2200"/>
    <cellStyle name="20% - Accent1 9 5 2" xfId="6327"/>
    <cellStyle name="20% - Accent1 9 5 2 2" xfId="14567"/>
    <cellStyle name="20% - Accent1 9 5 3" xfId="10442"/>
    <cellStyle name="20% - Accent1 9 6" xfId="4290"/>
    <cellStyle name="20% - Accent1 9 6 2" xfId="12531"/>
    <cellStyle name="20% - Accent1 9 7" xfId="8405"/>
    <cellStyle name="20% - Accent2" xfId="23" builtinId="34" customBuiltin="1"/>
    <cellStyle name="20% - Accent2 10" xfId="176"/>
    <cellStyle name="20% - Accent2 10 2" xfId="384"/>
    <cellStyle name="20% - Accent2 10 2 2" xfId="841"/>
    <cellStyle name="20% - Accent2 10 2 2 2" xfId="1768"/>
    <cellStyle name="20% - Accent2 10 2 2 2 2" xfId="3805"/>
    <cellStyle name="20% - Accent2 10 2 2 2 2 2" xfId="7931"/>
    <cellStyle name="20% - Accent2 10 2 2 2 2 2 2" xfId="16171"/>
    <cellStyle name="20% - Accent2 10 2 2 2 2 3" xfId="12046"/>
    <cellStyle name="20% - Accent2 10 2 2 2 3" xfId="5895"/>
    <cellStyle name="20% - Accent2 10 2 2 2 3 2" xfId="14135"/>
    <cellStyle name="20% - Accent2 10 2 2 2 4" xfId="10010"/>
    <cellStyle name="20% - Accent2 10 2 2 3" xfId="2880"/>
    <cellStyle name="20% - Accent2 10 2 2 3 2" xfId="7006"/>
    <cellStyle name="20% - Accent2 10 2 2 3 2 2" xfId="15246"/>
    <cellStyle name="20% - Accent2 10 2 2 3 3" xfId="11121"/>
    <cellStyle name="20% - Accent2 10 2 2 4" xfId="4970"/>
    <cellStyle name="20% - Accent2 10 2 2 4 2" xfId="13210"/>
    <cellStyle name="20% - Accent2 10 2 2 5" xfId="9085"/>
    <cellStyle name="20% - Accent2 10 2 3" xfId="1311"/>
    <cellStyle name="20% - Accent2 10 2 3 2" xfId="3349"/>
    <cellStyle name="20% - Accent2 10 2 3 2 2" xfId="7475"/>
    <cellStyle name="20% - Accent2 10 2 3 2 2 2" xfId="15715"/>
    <cellStyle name="20% - Accent2 10 2 3 2 3" xfId="11590"/>
    <cellStyle name="20% - Accent2 10 2 3 3" xfId="5439"/>
    <cellStyle name="20% - Accent2 10 2 3 3 2" xfId="13679"/>
    <cellStyle name="20% - Accent2 10 2 3 4" xfId="9554"/>
    <cellStyle name="20% - Accent2 10 2 4" xfId="2423"/>
    <cellStyle name="20% - Accent2 10 2 4 2" xfId="6550"/>
    <cellStyle name="20% - Accent2 10 2 4 2 2" xfId="14790"/>
    <cellStyle name="20% - Accent2 10 2 4 3" xfId="10665"/>
    <cellStyle name="20% - Accent2 10 2 5" xfId="4513"/>
    <cellStyle name="20% - Accent2 10 2 5 2" xfId="12754"/>
    <cellStyle name="20% - Accent2 10 2 6" xfId="8628"/>
    <cellStyle name="20% - Accent2 10 3" xfId="633"/>
    <cellStyle name="20% - Accent2 10 3 2" xfId="1560"/>
    <cellStyle name="20% - Accent2 10 3 2 2" xfId="3597"/>
    <cellStyle name="20% - Accent2 10 3 2 2 2" xfId="7723"/>
    <cellStyle name="20% - Accent2 10 3 2 2 2 2" xfId="15963"/>
    <cellStyle name="20% - Accent2 10 3 2 2 3" xfId="11838"/>
    <cellStyle name="20% - Accent2 10 3 2 3" xfId="5687"/>
    <cellStyle name="20% - Accent2 10 3 2 3 2" xfId="13927"/>
    <cellStyle name="20% - Accent2 10 3 2 4" xfId="9802"/>
    <cellStyle name="20% - Accent2 10 3 3" xfId="2672"/>
    <cellStyle name="20% - Accent2 10 3 3 2" xfId="6798"/>
    <cellStyle name="20% - Accent2 10 3 3 2 2" xfId="15038"/>
    <cellStyle name="20% - Accent2 10 3 3 3" xfId="10913"/>
    <cellStyle name="20% - Accent2 10 3 4" xfId="4762"/>
    <cellStyle name="20% - Accent2 10 3 4 2" xfId="13002"/>
    <cellStyle name="20% - Accent2 10 3 5" xfId="8877"/>
    <cellStyle name="20% - Accent2 10 4" xfId="1103"/>
    <cellStyle name="20% - Accent2 10 4 2" xfId="3141"/>
    <cellStyle name="20% - Accent2 10 4 2 2" xfId="7267"/>
    <cellStyle name="20% - Accent2 10 4 2 2 2" xfId="15507"/>
    <cellStyle name="20% - Accent2 10 4 2 3" xfId="11382"/>
    <cellStyle name="20% - Accent2 10 4 3" xfId="5231"/>
    <cellStyle name="20% - Accent2 10 4 3 2" xfId="13471"/>
    <cellStyle name="20% - Accent2 10 4 4" xfId="9346"/>
    <cellStyle name="20% - Accent2 10 5" xfId="2215"/>
    <cellStyle name="20% - Accent2 10 5 2" xfId="6342"/>
    <cellStyle name="20% - Accent2 10 5 2 2" xfId="14582"/>
    <cellStyle name="20% - Accent2 10 5 3" xfId="10457"/>
    <cellStyle name="20% - Accent2 10 6" xfId="4305"/>
    <cellStyle name="20% - Accent2 10 6 2" xfId="12546"/>
    <cellStyle name="20% - Accent2 10 7" xfId="8420"/>
    <cellStyle name="20% - Accent2 11" xfId="189"/>
    <cellStyle name="20% - Accent2 11 2" xfId="397"/>
    <cellStyle name="20% - Accent2 11 2 2" xfId="854"/>
    <cellStyle name="20% - Accent2 11 2 2 2" xfId="1781"/>
    <cellStyle name="20% - Accent2 11 2 2 2 2" xfId="3818"/>
    <cellStyle name="20% - Accent2 11 2 2 2 2 2" xfId="7944"/>
    <cellStyle name="20% - Accent2 11 2 2 2 2 2 2" xfId="16184"/>
    <cellStyle name="20% - Accent2 11 2 2 2 2 3" xfId="12059"/>
    <cellStyle name="20% - Accent2 11 2 2 2 3" xfId="5908"/>
    <cellStyle name="20% - Accent2 11 2 2 2 3 2" xfId="14148"/>
    <cellStyle name="20% - Accent2 11 2 2 2 4" xfId="10023"/>
    <cellStyle name="20% - Accent2 11 2 2 3" xfId="2893"/>
    <cellStyle name="20% - Accent2 11 2 2 3 2" xfId="7019"/>
    <cellStyle name="20% - Accent2 11 2 2 3 2 2" xfId="15259"/>
    <cellStyle name="20% - Accent2 11 2 2 3 3" xfId="11134"/>
    <cellStyle name="20% - Accent2 11 2 2 4" xfId="4983"/>
    <cellStyle name="20% - Accent2 11 2 2 4 2" xfId="13223"/>
    <cellStyle name="20% - Accent2 11 2 2 5" xfId="9098"/>
    <cellStyle name="20% - Accent2 11 2 3" xfId="1324"/>
    <cellStyle name="20% - Accent2 11 2 3 2" xfId="3362"/>
    <cellStyle name="20% - Accent2 11 2 3 2 2" xfId="7488"/>
    <cellStyle name="20% - Accent2 11 2 3 2 2 2" xfId="15728"/>
    <cellStyle name="20% - Accent2 11 2 3 2 3" xfId="11603"/>
    <cellStyle name="20% - Accent2 11 2 3 3" xfId="5452"/>
    <cellStyle name="20% - Accent2 11 2 3 3 2" xfId="13692"/>
    <cellStyle name="20% - Accent2 11 2 3 4" xfId="9567"/>
    <cellStyle name="20% - Accent2 11 2 4" xfId="2436"/>
    <cellStyle name="20% - Accent2 11 2 4 2" xfId="6563"/>
    <cellStyle name="20% - Accent2 11 2 4 2 2" xfId="14803"/>
    <cellStyle name="20% - Accent2 11 2 4 3" xfId="10678"/>
    <cellStyle name="20% - Accent2 11 2 5" xfId="4526"/>
    <cellStyle name="20% - Accent2 11 2 5 2" xfId="12767"/>
    <cellStyle name="20% - Accent2 11 2 6" xfId="8641"/>
    <cellStyle name="20% - Accent2 11 3" xfId="646"/>
    <cellStyle name="20% - Accent2 11 3 2" xfId="1573"/>
    <cellStyle name="20% - Accent2 11 3 2 2" xfId="3610"/>
    <cellStyle name="20% - Accent2 11 3 2 2 2" xfId="7736"/>
    <cellStyle name="20% - Accent2 11 3 2 2 2 2" xfId="15976"/>
    <cellStyle name="20% - Accent2 11 3 2 2 3" xfId="11851"/>
    <cellStyle name="20% - Accent2 11 3 2 3" xfId="5700"/>
    <cellStyle name="20% - Accent2 11 3 2 3 2" xfId="13940"/>
    <cellStyle name="20% - Accent2 11 3 2 4" xfId="9815"/>
    <cellStyle name="20% - Accent2 11 3 3" xfId="2685"/>
    <cellStyle name="20% - Accent2 11 3 3 2" xfId="6811"/>
    <cellStyle name="20% - Accent2 11 3 3 2 2" xfId="15051"/>
    <cellStyle name="20% - Accent2 11 3 3 3" xfId="10926"/>
    <cellStyle name="20% - Accent2 11 3 4" xfId="4775"/>
    <cellStyle name="20% - Accent2 11 3 4 2" xfId="13015"/>
    <cellStyle name="20% - Accent2 11 3 5" xfId="8890"/>
    <cellStyle name="20% - Accent2 11 4" xfId="1116"/>
    <cellStyle name="20% - Accent2 11 4 2" xfId="3154"/>
    <cellStyle name="20% - Accent2 11 4 2 2" xfId="7280"/>
    <cellStyle name="20% - Accent2 11 4 2 2 2" xfId="15520"/>
    <cellStyle name="20% - Accent2 11 4 2 3" xfId="11395"/>
    <cellStyle name="20% - Accent2 11 4 3" xfId="5244"/>
    <cellStyle name="20% - Accent2 11 4 3 2" xfId="13484"/>
    <cellStyle name="20% - Accent2 11 4 4" xfId="9359"/>
    <cellStyle name="20% - Accent2 11 5" xfId="2228"/>
    <cellStyle name="20% - Accent2 11 5 2" xfId="6355"/>
    <cellStyle name="20% - Accent2 11 5 2 2" xfId="14595"/>
    <cellStyle name="20% - Accent2 11 5 3" xfId="10470"/>
    <cellStyle name="20% - Accent2 11 6" xfId="4318"/>
    <cellStyle name="20% - Accent2 11 6 2" xfId="12559"/>
    <cellStyle name="20% - Accent2 11 7" xfId="8433"/>
    <cellStyle name="20% - Accent2 12" xfId="202"/>
    <cellStyle name="20% - Accent2 12 2" xfId="410"/>
    <cellStyle name="20% - Accent2 12 2 2" xfId="867"/>
    <cellStyle name="20% - Accent2 12 2 2 2" xfId="1794"/>
    <cellStyle name="20% - Accent2 12 2 2 2 2" xfId="3831"/>
    <cellStyle name="20% - Accent2 12 2 2 2 2 2" xfId="7957"/>
    <cellStyle name="20% - Accent2 12 2 2 2 2 2 2" xfId="16197"/>
    <cellStyle name="20% - Accent2 12 2 2 2 2 3" xfId="12072"/>
    <cellStyle name="20% - Accent2 12 2 2 2 3" xfId="5921"/>
    <cellStyle name="20% - Accent2 12 2 2 2 3 2" xfId="14161"/>
    <cellStyle name="20% - Accent2 12 2 2 2 4" xfId="10036"/>
    <cellStyle name="20% - Accent2 12 2 2 3" xfId="2906"/>
    <cellStyle name="20% - Accent2 12 2 2 3 2" xfId="7032"/>
    <cellStyle name="20% - Accent2 12 2 2 3 2 2" xfId="15272"/>
    <cellStyle name="20% - Accent2 12 2 2 3 3" xfId="11147"/>
    <cellStyle name="20% - Accent2 12 2 2 4" xfId="4996"/>
    <cellStyle name="20% - Accent2 12 2 2 4 2" xfId="13236"/>
    <cellStyle name="20% - Accent2 12 2 2 5" xfId="9111"/>
    <cellStyle name="20% - Accent2 12 2 3" xfId="1337"/>
    <cellStyle name="20% - Accent2 12 2 3 2" xfId="3375"/>
    <cellStyle name="20% - Accent2 12 2 3 2 2" xfId="7501"/>
    <cellStyle name="20% - Accent2 12 2 3 2 2 2" xfId="15741"/>
    <cellStyle name="20% - Accent2 12 2 3 2 3" xfId="11616"/>
    <cellStyle name="20% - Accent2 12 2 3 3" xfId="5465"/>
    <cellStyle name="20% - Accent2 12 2 3 3 2" xfId="13705"/>
    <cellStyle name="20% - Accent2 12 2 3 4" xfId="9580"/>
    <cellStyle name="20% - Accent2 12 2 4" xfId="2449"/>
    <cellStyle name="20% - Accent2 12 2 4 2" xfId="6576"/>
    <cellStyle name="20% - Accent2 12 2 4 2 2" xfId="14816"/>
    <cellStyle name="20% - Accent2 12 2 4 3" xfId="10691"/>
    <cellStyle name="20% - Accent2 12 2 5" xfId="4539"/>
    <cellStyle name="20% - Accent2 12 2 5 2" xfId="12780"/>
    <cellStyle name="20% - Accent2 12 2 6" xfId="8654"/>
    <cellStyle name="20% - Accent2 12 3" xfId="659"/>
    <cellStyle name="20% - Accent2 12 3 2" xfId="1586"/>
    <cellStyle name="20% - Accent2 12 3 2 2" xfId="3623"/>
    <cellStyle name="20% - Accent2 12 3 2 2 2" xfId="7749"/>
    <cellStyle name="20% - Accent2 12 3 2 2 2 2" xfId="15989"/>
    <cellStyle name="20% - Accent2 12 3 2 2 3" xfId="11864"/>
    <cellStyle name="20% - Accent2 12 3 2 3" xfId="5713"/>
    <cellStyle name="20% - Accent2 12 3 2 3 2" xfId="13953"/>
    <cellStyle name="20% - Accent2 12 3 2 4" xfId="9828"/>
    <cellStyle name="20% - Accent2 12 3 3" xfId="2698"/>
    <cellStyle name="20% - Accent2 12 3 3 2" xfId="6824"/>
    <cellStyle name="20% - Accent2 12 3 3 2 2" xfId="15064"/>
    <cellStyle name="20% - Accent2 12 3 3 3" xfId="10939"/>
    <cellStyle name="20% - Accent2 12 3 4" xfId="4788"/>
    <cellStyle name="20% - Accent2 12 3 4 2" xfId="13028"/>
    <cellStyle name="20% - Accent2 12 3 5" xfId="8903"/>
    <cellStyle name="20% - Accent2 12 4" xfId="1129"/>
    <cellStyle name="20% - Accent2 12 4 2" xfId="3167"/>
    <cellStyle name="20% - Accent2 12 4 2 2" xfId="7293"/>
    <cellStyle name="20% - Accent2 12 4 2 2 2" xfId="15533"/>
    <cellStyle name="20% - Accent2 12 4 2 3" xfId="11408"/>
    <cellStyle name="20% - Accent2 12 4 3" xfId="5257"/>
    <cellStyle name="20% - Accent2 12 4 3 2" xfId="13497"/>
    <cellStyle name="20% - Accent2 12 4 4" xfId="9372"/>
    <cellStyle name="20% - Accent2 12 5" xfId="2241"/>
    <cellStyle name="20% - Accent2 12 5 2" xfId="6368"/>
    <cellStyle name="20% - Accent2 12 5 2 2" xfId="14608"/>
    <cellStyle name="20% - Accent2 12 5 3" xfId="10483"/>
    <cellStyle name="20% - Accent2 12 6" xfId="4331"/>
    <cellStyle name="20% - Accent2 12 6 2" xfId="12572"/>
    <cellStyle name="20% - Accent2 12 7" xfId="8446"/>
    <cellStyle name="20% - Accent2 13" xfId="215"/>
    <cellStyle name="20% - Accent2 13 2" xfId="423"/>
    <cellStyle name="20% - Accent2 13 2 2" xfId="880"/>
    <cellStyle name="20% - Accent2 13 2 2 2" xfId="1807"/>
    <cellStyle name="20% - Accent2 13 2 2 2 2" xfId="3844"/>
    <cellStyle name="20% - Accent2 13 2 2 2 2 2" xfId="7970"/>
    <cellStyle name="20% - Accent2 13 2 2 2 2 2 2" xfId="16210"/>
    <cellStyle name="20% - Accent2 13 2 2 2 2 3" xfId="12085"/>
    <cellStyle name="20% - Accent2 13 2 2 2 3" xfId="5934"/>
    <cellStyle name="20% - Accent2 13 2 2 2 3 2" xfId="14174"/>
    <cellStyle name="20% - Accent2 13 2 2 2 4" xfId="10049"/>
    <cellStyle name="20% - Accent2 13 2 2 3" xfId="2919"/>
    <cellStyle name="20% - Accent2 13 2 2 3 2" xfId="7045"/>
    <cellStyle name="20% - Accent2 13 2 2 3 2 2" xfId="15285"/>
    <cellStyle name="20% - Accent2 13 2 2 3 3" xfId="11160"/>
    <cellStyle name="20% - Accent2 13 2 2 4" xfId="5009"/>
    <cellStyle name="20% - Accent2 13 2 2 4 2" xfId="13249"/>
    <cellStyle name="20% - Accent2 13 2 2 5" xfId="9124"/>
    <cellStyle name="20% - Accent2 13 2 3" xfId="1350"/>
    <cellStyle name="20% - Accent2 13 2 3 2" xfId="3388"/>
    <cellStyle name="20% - Accent2 13 2 3 2 2" xfId="7514"/>
    <cellStyle name="20% - Accent2 13 2 3 2 2 2" xfId="15754"/>
    <cellStyle name="20% - Accent2 13 2 3 2 3" xfId="11629"/>
    <cellStyle name="20% - Accent2 13 2 3 3" xfId="5478"/>
    <cellStyle name="20% - Accent2 13 2 3 3 2" xfId="13718"/>
    <cellStyle name="20% - Accent2 13 2 3 4" xfId="9593"/>
    <cellStyle name="20% - Accent2 13 2 4" xfId="2462"/>
    <cellStyle name="20% - Accent2 13 2 4 2" xfId="6589"/>
    <cellStyle name="20% - Accent2 13 2 4 2 2" xfId="14829"/>
    <cellStyle name="20% - Accent2 13 2 4 3" xfId="10704"/>
    <cellStyle name="20% - Accent2 13 2 5" xfId="4552"/>
    <cellStyle name="20% - Accent2 13 2 5 2" xfId="12793"/>
    <cellStyle name="20% - Accent2 13 2 6" xfId="8667"/>
    <cellStyle name="20% - Accent2 13 3" xfId="672"/>
    <cellStyle name="20% - Accent2 13 3 2" xfId="1599"/>
    <cellStyle name="20% - Accent2 13 3 2 2" xfId="3636"/>
    <cellStyle name="20% - Accent2 13 3 2 2 2" xfId="7762"/>
    <cellStyle name="20% - Accent2 13 3 2 2 2 2" xfId="16002"/>
    <cellStyle name="20% - Accent2 13 3 2 2 3" xfId="11877"/>
    <cellStyle name="20% - Accent2 13 3 2 3" xfId="5726"/>
    <cellStyle name="20% - Accent2 13 3 2 3 2" xfId="13966"/>
    <cellStyle name="20% - Accent2 13 3 2 4" xfId="9841"/>
    <cellStyle name="20% - Accent2 13 3 3" xfId="2711"/>
    <cellStyle name="20% - Accent2 13 3 3 2" xfId="6837"/>
    <cellStyle name="20% - Accent2 13 3 3 2 2" xfId="15077"/>
    <cellStyle name="20% - Accent2 13 3 3 3" xfId="10952"/>
    <cellStyle name="20% - Accent2 13 3 4" xfId="4801"/>
    <cellStyle name="20% - Accent2 13 3 4 2" xfId="13041"/>
    <cellStyle name="20% - Accent2 13 3 5" xfId="8916"/>
    <cellStyle name="20% - Accent2 13 4" xfId="1142"/>
    <cellStyle name="20% - Accent2 13 4 2" xfId="3180"/>
    <cellStyle name="20% - Accent2 13 4 2 2" xfId="7306"/>
    <cellStyle name="20% - Accent2 13 4 2 2 2" xfId="15546"/>
    <cellStyle name="20% - Accent2 13 4 2 3" xfId="11421"/>
    <cellStyle name="20% - Accent2 13 4 3" xfId="5270"/>
    <cellStyle name="20% - Accent2 13 4 3 2" xfId="13510"/>
    <cellStyle name="20% - Accent2 13 4 4" xfId="9385"/>
    <cellStyle name="20% - Accent2 13 5" xfId="2254"/>
    <cellStyle name="20% - Accent2 13 5 2" xfId="6381"/>
    <cellStyle name="20% - Accent2 13 5 2 2" xfId="14621"/>
    <cellStyle name="20% - Accent2 13 5 3" xfId="10496"/>
    <cellStyle name="20% - Accent2 13 6" xfId="4344"/>
    <cellStyle name="20% - Accent2 13 6 2" xfId="12585"/>
    <cellStyle name="20% - Accent2 13 7" xfId="8459"/>
    <cellStyle name="20% - Accent2 14" xfId="228"/>
    <cellStyle name="20% - Accent2 14 2" xfId="436"/>
    <cellStyle name="20% - Accent2 14 2 2" xfId="893"/>
    <cellStyle name="20% - Accent2 14 2 2 2" xfId="1820"/>
    <cellStyle name="20% - Accent2 14 2 2 2 2" xfId="3857"/>
    <cellStyle name="20% - Accent2 14 2 2 2 2 2" xfId="7983"/>
    <cellStyle name="20% - Accent2 14 2 2 2 2 2 2" xfId="16223"/>
    <cellStyle name="20% - Accent2 14 2 2 2 2 3" xfId="12098"/>
    <cellStyle name="20% - Accent2 14 2 2 2 3" xfId="5947"/>
    <cellStyle name="20% - Accent2 14 2 2 2 3 2" xfId="14187"/>
    <cellStyle name="20% - Accent2 14 2 2 2 4" xfId="10062"/>
    <cellStyle name="20% - Accent2 14 2 2 3" xfId="2932"/>
    <cellStyle name="20% - Accent2 14 2 2 3 2" xfId="7058"/>
    <cellStyle name="20% - Accent2 14 2 2 3 2 2" xfId="15298"/>
    <cellStyle name="20% - Accent2 14 2 2 3 3" xfId="11173"/>
    <cellStyle name="20% - Accent2 14 2 2 4" xfId="5022"/>
    <cellStyle name="20% - Accent2 14 2 2 4 2" xfId="13262"/>
    <cellStyle name="20% - Accent2 14 2 2 5" xfId="9137"/>
    <cellStyle name="20% - Accent2 14 2 3" xfId="1363"/>
    <cellStyle name="20% - Accent2 14 2 3 2" xfId="3401"/>
    <cellStyle name="20% - Accent2 14 2 3 2 2" xfId="7527"/>
    <cellStyle name="20% - Accent2 14 2 3 2 2 2" xfId="15767"/>
    <cellStyle name="20% - Accent2 14 2 3 2 3" xfId="11642"/>
    <cellStyle name="20% - Accent2 14 2 3 3" xfId="5491"/>
    <cellStyle name="20% - Accent2 14 2 3 3 2" xfId="13731"/>
    <cellStyle name="20% - Accent2 14 2 3 4" xfId="9606"/>
    <cellStyle name="20% - Accent2 14 2 4" xfId="2475"/>
    <cellStyle name="20% - Accent2 14 2 4 2" xfId="6602"/>
    <cellStyle name="20% - Accent2 14 2 4 2 2" xfId="14842"/>
    <cellStyle name="20% - Accent2 14 2 4 3" xfId="10717"/>
    <cellStyle name="20% - Accent2 14 2 5" xfId="4565"/>
    <cellStyle name="20% - Accent2 14 2 5 2" xfId="12806"/>
    <cellStyle name="20% - Accent2 14 2 6" xfId="8680"/>
    <cellStyle name="20% - Accent2 14 3" xfId="685"/>
    <cellStyle name="20% - Accent2 14 3 2" xfId="1612"/>
    <cellStyle name="20% - Accent2 14 3 2 2" xfId="3649"/>
    <cellStyle name="20% - Accent2 14 3 2 2 2" xfId="7775"/>
    <cellStyle name="20% - Accent2 14 3 2 2 2 2" xfId="16015"/>
    <cellStyle name="20% - Accent2 14 3 2 2 3" xfId="11890"/>
    <cellStyle name="20% - Accent2 14 3 2 3" xfId="5739"/>
    <cellStyle name="20% - Accent2 14 3 2 3 2" xfId="13979"/>
    <cellStyle name="20% - Accent2 14 3 2 4" xfId="9854"/>
    <cellStyle name="20% - Accent2 14 3 3" xfId="2724"/>
    <cellStyle name="20% - Accent2 14 3 3 2" xfId="6850"/>
    <cellStyle name="20% - Accent2 14 3 3 2 2" xfId="15090"/>
    <cellStyle name="20% - Accent2 14 3 3 3" xfId="10965"/>
    <cellStyle name="20% - Accent2 14 3 4" xfId="4814"/>
    <cellStyle name="20% - Accent2 14 3 4 2" xfId="13054"/>
    <cellStyle name="20% - Accent2 14 3 5" xfId="8929"/>
    <cellStyle name="20% - Accent2 14 4" xfId="1155"/>
    <cellStyle name="20% - Accent2 14 4 2" xfId="3193"/>
    <cellStyle name="20% - Accent2 14 4 2 2" xfId="7319"/>
    <cellStyle name="20% - Accent2 14 4 2 2 2" xfId="15559"/>
    <cellStyle name="20% - Accent2 14 4 2 3" xfId="11434"/>
    <cellStyle name="20% - Accent2 14 4 3" xfId="5283"/>
    <cellStyle name="20% - Accent2 14 4 3 2" xfId="13523"/>
    <cellStyle name="20% - Accent2 14 4 4" xfId="9398"/>
    <cellStyle name="20% - Accent2 14 5" xfId="2267"/>
    <cellStyle name="20% - Accent2 14 5 2" xfId="6394"/>
    <cellStyle name="20% - Accent2 14 5 2 2" xfId="14634"/>
    <cellStyle name="20% - Accent2 14 5 3" xfId="10509"/>
    <cellStyle name="20% - Accent2 14 6" xfId="4357"/>
    <cellStyle name="20% - Accent2 14 6 2" xfId="12598"/>
    <cellStyle name="20% - Accent2 14 7" xfId="8472"/>
    <cellStyle name="20% - Accent2 15" xfId="241"/>
    <cellStyle name="20% - Accent2 15 2" xfId="698"/>
    <cellStyle name="20% - Accent2 15 2 2" xfId="1625"/>
    <cellStyle name="20% - Accent2 15 2 2 2" xfId="3662"/>
    <cellStyle name="20% - Accent2 15 2 2 2 2" xfId="7788"/>
    <cellStyle name="20% - Accent2 15 2 2 2 2 2" xfId="16028"/>
    <cellStyle name="20% - Accent2 15 2 2 2 3" xfId="11903"/>
    <cellStyle name="20% - Accent2 15 2 2 3" xfId="5752"/>
    <cellStyle name="20% - Accent2 15 2 2 3 2" xfId="13992"/>
    <cellStyle name="20% - Accent2 15 2 2 4" xfId="9867"/>
    <cellStyle name="20% - Accent2 15 2 3" xfId="2737"/>
    <cellStyle name="20% - Accent2 15 2 3 2" xfId="6863"/>
    <cellStyle name="20% - Accent2 15 2 3 2 2" xfId="15103"/>
    <cellStyle name="20% - Accent2 15 2 3 3" xfId="10978"/>
    <cellStyle name="20% - Accent2 15 2 4" xfId="4827"/>
    <cellStyle name="20% - Accent2 15 2 4 2" xfId="13067"/>
    <cellStyle name="20% - Accent2 15 2 5" xfId="8942"/>
    <cellStyle name="20% - Accent2 15 3" xfId="1168"/>
    <cellStyle name="20% - Accent2 15 3 2" xfId="3206"/>
    <cellStyle name="20% - Accent2 15 3 2 2" xfId="7332"/>
    <cellStyle name="20% - Accent2 15 3 2 2 2" xfId="15572"/>
    <cellStyle name="20% - Accent2 15 3 2 3" xfId="11447"/>
    <cellStyle name="20% - Accent2 15 3 3" xfId="5296"/>
    <cellStyle name="20% - Accent2 15 3 3 2" xfId="13536"/>
    <cellStyle name="20% - Accent2 15 3 4" xfId="9411"/>
    <cellStyle name="20% - Accent2 15 4" xfId="2280"/>
    <cellStyle name="20% - Accent2 15 4 2" xfId="6407"/>
    <cellStyle name="20% - Accent2 15 4 2 2" xfId="14647"/>
    <cellStyle name="20% - Accent2 15 4 3" xfId="10522"/>
    <cellStyle name="20% - Accent2 15 5" xfId="4370"/>
    <cellStyle name="20% - Accent2 15 5 2" xfId="12611"/>
    <cellStyle name="20% - Accent2 15 6" xfId="8485"/>
    <cellStyle name="20% - Accent2 16" xfId="449"/>
    <cellStyle name="20% - Accent2 16 2" xfId="906"/>
    <cellStyle name="20% - Accent2 16 2 2" xfId="1833"/>
    <cellStyle name="20% - Accent2 16 2 2 2" xfId="3870"/>
    <cellStyle name="20% - Accent2 16 2 2 2 2" xfId="7996"/>
    <cellStyle name="20% - Accent2 16 2 2 2 2 2" xfId="16236"/>
    <cellStyle name="20% - Accent2 16 2 2 2 3" xfId="12111"/>
    <cellStyle name="20% - Accent2 16 2 2 3" xfId="5960"/>
    <cellStyle name="20% - Accent2 16 2 2 3 2" xfId="14200"/>
    <cellStyle name="20% - Accent2 16 2 2 4" xfId="10075"/>
    <cellStyle name="20% - Accent2 16 2 3" xfId="2945"/>
    <cellStyle name="20% - Accent2 16 2 3 2" xfId="7071"/>
    <cellStyle name="20% - Accent2 16 2 3 2 2" xfId="15311"/>
    <cellStyle name="20% - Accent2 16 2 3 3" xfId="11186"/>
    <cellStyle name="20% - Accent2 16 2 4" xfId="5035"/>
    <cellStyle name="20% - Accent2 16 2 4 2" xfId="13275"/>
    <cellStyle name="20% - Accent2 16 2 5" xfId="9150"/>
    <cellStyle name="20% - Accent2 16 3" xfId="1376"/>
    <cellStyle name="20% - Accent2 16 3 2" xfId="3414"/>
    <cellStyle name="20% - Accent2 16 3 2 2" xfId="7540"/>
    <cellStyle name="20% - Accent2 16 3 2 2 2" xfId="15780"/>
    <cellStyle name="20% - Accent2 16 3 2 3" xfId="11655"/>
    <cellStyle name="20% - Accent2 16 3 3" xfId="5504"/>
    <cellStyle name="20% - Accent2 16 3 3 2" xfId="13744"/>
    <cellStyle name="20% - Accent2 16 3 4" xfId="9619"/>
    <cellStyle name="20% - Accent2 16 4" xfId="2488"/>
    <cellStyle name="20% - Accent2 16 4 2" xfId="6615"/>
    <cellStyle name="20% - Accent2 16 4 2 2" xfId="14855"/>
    <cellStyle name="20% - Accent2 16 4 3" xfId="10730"/>
    <cellStyle name="20% - Accent2 16 5" xfId="4578"/>
    <cellStyle name="20% - Accent2 16 5 2" xfId="12819"/>
    <cellStyle name="20% - Accent2 16 6" xfId="8693"/>
    <cellStyle name="20% - Accent2 17" xfId="464"/>
    <cellStyle name="20% - Accent2 17 2" xfId="921"/>
    <cellStyle name="20% - Accent2 17 2 2" xfId="1847"/>
    <cellStyle name="20% - Accent2 17 2 2 2" xfId="3884"/>
    <cellStyle name="20% - Accent2 17 2 2 2 2" xfId="8010"/>
    <cellStyle name="20% - Accent2 17 2 2 2 2 2" xfId="16250"/>
    <cellStyle name="20% - Accent2 17 2 2 2 3" xfId="12125"/>
    <cellStyle name="20% - Accent2 17 2 2 3" xfId="5974"/>
    <cellStyle name="20% - Accent2 17 2 2 3 2" xfId="14214"/>
    <cellStyle name="20% - Accent2 17 2 2 4" xfId="10089"/>
    <cellStyle name="20% - Accent2 17 2 3" xfId="2959"/>
    <cellStyle name="20% - Accent2 17 2 3 2" xfId="7085"/>
    <cellStyle name="20% - Accent2 17 2 3 2 2" xfId="15325"/>
    <cellStyle name="20% - Accent2 17 2 3 3" xfId="11200"/>
    <cellStyle name="20% - Accent2 17 2 4" xfId="5049"/>
    <cellStyle name="20% - Accent2 17 2 4 2" xfId="13289"/>
    <cellStyle name="20% - Accent2 17 2 5" xfId="9164"/>
    <cellStyle name="20% - Accent2 17 3" xfId="1391"/>
    <cellStyle name="20% - Accent2 17 3 2" xfId="3428"/>
    <cellStyle name="20% - Accent2 17 3 2 2" xfId="7554"/>
    <cellStyle name="20% - Accent2 17 3 2 2 2" xfId="15794"/>
    <cellStyle name="20% - Accent2 17 3 2 3" xfId="11669"/>
    <cellStyle name="20% - Accent2 17 3 3" xfId="5518"/>
    <cellStyle name="20% - Accent2 17 3 3 2" xfId="13758"/>
    <cellStyle name="20% - Accent2 17 3 4" xfId="9633"/>
    <cellStyle name="20% - Accent2 17 4" xfId="2503"/>
    <cellStyle name="20% - Accent2 17 4 2" xfId="6629"/>
    <cellStyle name="20% - Accent2 17 4 2 2" xfId="14869"/>
    <cellStyle name="20% - Accent2 17 4 3" xfId="10744"/>
    <cellStyle name="20% - Accent2 17 5" xfId="4593"/>
    <cellStyle name="20% - Accent2 17 5 2" xfId="12833"/>
    <cellStyle name="20% - Accent2 17 6" xfId="8708"/>
    <cellStyle name="20% - Accent2 18" xfId="477"/>
    <cellStyle name="20% - Accent2 18 2" xfId="1404"/>
    <cellStyle name="20% - Accent2 18 2 2" xfId="3441"/>
    <cellStyle name="20% - Accent2 18 2 2 2" xfId="7567"/>
    <cellStyle name="20% - Accent2 18 2 2 2 2" xfId="15807"/>
    <cellStyle name="20% - Accent2 18 2 2 3" xfId="11682"/>
    <cellStyle name="20% - Accent2 18 2 3" xfId="5531"/>
    <cellStyle name="20% - Accent2 18 2 3 2" xfId="13771"/>
    <cellStyle name="20% - Accent2 18 2 4" xfId="9646"/>
    <cellStyle name="20% - Accent2 18 3" xfId="2516"/>
    <cellStyle name="20% - Accent2 18 3 2" xfId="6642"/>
    <cellStyle name="20% - Accent2 18 3 2 2" xfId="14882"/>
    <cellStyle name="20% - Accent2 18 3 3" xfId="10757"/>
    <cellStyle name="20% - Accent2 18 4" xfId="4606"/>
    <cellStyle name="20% - Accent2 18 4 2" xfId="12846"/>
    <cellStyle name="20% - Accent2 18 5" xfId="8721"/>
    <cellStyle name="20% - Accent2 19" xfId="490"/>
    <cellStyle name="20% - Accent2 19 2" xfId="1417"/>
    <cellStyle name="20% - Accent2 19 2 2" xfId="3454"/>
    <cellStyle name="20% - Accent2 19 2 2 2" xfId="7580"/>
    <cellStyle name="20% - Accent2 19 2 2 2 2" xfId="15820"/>
    <cellStyle name="20% - Accent2 19 2 2 3" xfId="11695"/>
    <cellStyle name="20% - Accent2 19 2 3" xfId="5544"/>
    <cellStyle name="20% - Accent2 19 2 3 2" xfId="13784"/>
    <cellStyle name="20% - Accent2 19 2 4" xfId="9659"/>
    <cellStyle name="20% - Accent2 19 3" xfId="2529"/>
    <cellStyle name="20% - Accent2 19 3 2" xfId="6655"/>
    <cellStyle name="20% - Accent2 19 3 2 2" xfId="14895"/>
    <cellStyle name="20% - Accent2 19 3 3" xfId="10770"/>
    <cellStyle name="20% - Accent2 19 4" xfId="4619"/>
    <cellStyle name="20% - Accent2 19 4 2" xfId="12859"/>
    <cellStyle name="20% - Accent2 19 5" xfId="8734"/>
    <cellStyle name="20% - Accent2 2" xfId="45"/>
    <cellStyle name="20% - Accent2 2 2" xfId="85"/>
    <cellStyle name="20% - Accent2 2 2 2" xfId="293"/>
    <cellStyle name="20% - Accent2 2 2 2 2" xfId="750"/>
    <cellStyle name="20% - Accent2 2 2 2 2 2" xfId="1677"/>
    <cellStyle name="20% - Accent2 2 2 2 2 2 2" xfId="3714"/>
    <cellStyle name="20% - Accent2 2 2 2 2 2 2 2" xfId="7840"/>
    <cellStyle name="20% - Accent2 2 2 2 2 2 2 2 2" xfId="16080"/>
    <cellStyle name="20% - Accent2 2 2 2 2 2 2 3" xfId="11955"/>
    <cellStyle name="20% - Accent2 2 2 2 2 2 3" xfId="5804"/>
    <cellStyle name="20% - Accent2 2 2 2 2 2 3 2" xfId="14044"/>
    <cellStyle name="20% - Accent2 2 2 2 2 2 4" xfId="9919"/>
    <cellStyle name="20% - Accent2 2 2 2 2 3" xfId="2789"/>
    <cellStyle name="20% - Accent2 2 2 2 2 3 2" xfId="6915"/>
    <cellStyle name="20% - Accent2 2 2 2 2 3 2 2" xfId="15155"/>
    <cellStyle name="20% - Accent2 2 2 2 2 3 3" xfId="11030"/>
    <cellStyle name="20% - Accent2 2 2 2 2 4" xfId="4879"/>
    <cellStyle name="20% - Accent2 2 2 2 2 4 2" xfId="13119"/>
    <cellStyle name="20% - Accent2 2 2 2 2 5" xfId="8994"/>
    <cellStyle name="20% - Accent2 2 2 2 3" xfId="1220"/>
    <cellStyle name="20% - Accent2 2 2 2 3 2" xfId="3258"/>
    <cellStyle name="20% - Accent2 2 2 2 3 2 2" xfId="7384"/>
    <cellStyle name="20% - Accent2 2 2 2 3 2 2 2" xfId="15624"/>
    <cellStyle name="20% - Accent2 2 2 2 3 2 3" xfId="11499"/>
    <cellStyle name="20% - Accent2 2 2 2 3 3" xfId="5348"/>
    <cellStyle name="20% - Accent2 2 2 2 3 3 2" xfId="13588"/>
    <cellStyle name="20% - Accent2 2 2 2 3 4" xfId="9463"/>
    <cellStyle name="20% - Accent2 2 2 2 4" xfId="2332"/>
    <cellStyle name="20% - Accent2 2 2 2 4 2" xfId="6459"/>
    <cellStyle name="20% - Accent2 2 2 2 4 2 2" xfId="14699"/>
    <cellStyle name="20% - Accent2 2 2 2 4 3" xfId="10574"/>
    <cellStyle name="20% - Accent2 2 2 2 5" xfId="4422"/>
    <cellStyle name="20% - Accent2 2 2 2 5 2" xfId="12663"/>
    <cellStyle name="20% - Accent2 2 2 2 6" xfId="8537"/>
    <cellStyle name="20% - Accent2 2 2 3" xfId="542"/>
    <cellStyle name="20% - Accent2 2 2 3 2" xfId="1469"/>
    <cellStyle name="20% - Accent2 2 2 3 2 2" xfId="3506"/>
    <cellStyle name="20% - Accent2 2 2 3 2 2 2" xfId="7632"/>
    <cellStyle name="20% - Accent2 2 2 3 2 2 2 2" xfId="15872"/>
    <cellStyle name="20% - Accent2 2 2 3 2 2 3" xfId="11747"/>
    <cellStyle name="20% - Accent2 2 2 3 2 3" xfId="5596"/>
    <cellStyle name="20% - Accent2 2 2 3 2 3 2" xfId="13836"/>
    <cellStyle name="20% - Accent2 2 2 3 2 4" xfId="9711"/>
    <cellStyle name="20% - Accent2 2 2 3 3" xfId="2581"/>
    <cellStyle name="20% - Accent2 2 2 3 3 2" xfId="6707"/>
    <cellStyle name="20% - Accent2 2 2 3 3 2 2" xfId="14947"/>
    <cellStyle name="20% - Accent2 2 2 3 3 3" xfId="10822"/>
    <cellStyle name="20% - Accent2 2 2 3 4" xfId="4671"/>
    <cellStyle name="20% - Accent2 2 2 3 4 2" xfId="12911"/>
    <cellStyle name="20% - Accent2 2 2 3 5" xfId="8786"/>
    <cellStyle name="20% - Accent2 2 2 4" xfId="1012"/>
    <cellStyle name="20% - Accent2 2 2 4 2" xfId="3050"/>
    <cellStyle name="20% - Accent2 2 2 4 2 2" xfId="7176"/>
    <cellStyle name="20% - Accent2 2 2 4 2 2 2" xfId="15416"/>
    <cellStyle name="20% - Accent2 2 2 4 2 3" xfId="11291"/>
    <cellStyle name="20% - Accent2 2 2 4 3" xfId="5140"/>
    <cellStyle name="20% - Accent2 2 2 4 3 2" xfId="13380"/>
    <cellStyle name="20% - Accent2 2 2 4 4" xfId="9255"/>
    <cellStyle name="20% - Accent2 2 2 5" xfId="2124"/>
    <cellStyle name="20% - Accent2 2 2 5 2" xfId="6251"/>
    <cellStyle name="20% - Accent2 2 2 5 2 2" xfId="14491"/>
    <cellStyle name="20% - Accent2 2 2 5 3" xfId="10366"/>
    <cellStyle name="20% - Accent2 2 2 6" xfId="4214"/>
    <cellStyle name="20% - Accent2 2 2 6 2" xfId="12455"/>
    <cellStyle name="20% - Accent2 2 2 7" xfId="8329"/>
    <cellStyle name="20% - Accent2 2 3" xfId="124"/>
    <cellStyle name="20% - Accent2 2 3 2" xfId="332"/>
    <cellStyle name="20% - Accent2 2 3 2 2" xfId="789"/>
    <cellStyle name="20% - Accent2 2 3 2 2 2" xfId="1716"/>
    <cellStyle name="20% - Accent2 2 3 2 2 2 2" xfId="3753"/>
    <cellStyle name="20% - Accent2 2 3 2 2 2 2 2" xfId="7879"/>
    <cellStyle name="20% - Accent2 2 3 2 2 2 2 2 2" xfId="16119"/>
    <cellStyle name="20% - Accent2 2 3 2 2 2 2 3" xfId="11994"/>
    <cellStyle name="20% - Accent2 2 3 2 2 2 3" xfId="5843"/>
    <cellStyle name="20% - Accent2 2 3 2 2 2 3 2" xfId="14083"/>
    <cellStyle name="20% - Accent2 2 3 2 2 2 4" xfId="9958"/>
    <cellStyle name="20% - Accent2 2 3 2 2 3" xfId="2828"/>
    <cellStyle name="20% - Accent2 2 3 2 2 3 2" xfId="6954"/>
    <cellStyle name="20% - Accent2 2 3 2 2 3 2 2" xfId="15194"/>
    <cellStyle name="20% - Accent2 2 3 2 2 3 3" xfId="11069"/>
    <cellStyle name="20% - Accent2 2 3 2 2 4" xfId="4918"/>
    <cellStyle name="20% - Accent2 2 3 2 2 4 2" xfId="13158"/>
    <cellStyle name="20% - Accent2 2 3 2 2 5" xfId="9033"/>
    <cellStyle name="20% - Accent2 2 3 2 3" xfId="1259"/>
    <cellStyle name="20% - Accent2 2 3 2 3 2" xfId="3297"/>
    <cellStyle name="20% - Accent2 2 3 2 3 2 2" xfId="7423"/>
    <cellStyle name="20% - Accent2 2 3 2 3 2 2 2" xfId="15663"/>
    <cellStyle name="20% - Accent2 2 3 2 3 2 3" xfId="11538"/>
    <cellStyle name="20% - Accent2 2 3 2 3 3" xfId="5387"/>
    <cellStyle name="20% - Accent2 2 3 2 3 3 2" xfId="13627"/>
    <cellStyle name="20% - Accent2 2 3 2 3 4" xfId="9502"/>
    <cellStyle name="20% - Accent2 2 3 2 4" xfId="2371"/>
    <cellStyle name="20% - Accent2 2 3 2 4 2" xfId="6498"/>
    <cellStyle name="20% - Accent2 2 3 2 4 2 2" xfId="14738"/>
    <cellStyle name="20% - Accent2 2 3 2 4 3" xfId="10613"/>
    <cellStyle name="20% - Accent2 2 3 2 5" xfId="4461"/>
    <cellStyle name="20% - Accent2 2 3 2 5 2" xfId="12702"/>
    <cellStyle name="20% - Accent2 2 3 2 6" xfId="8576"/>
    <cellStyle name="20% - Accent2 2 3 3" xfId="581"/>
    <cellStyle name="20% - Accent2 2 3 3 2" xfId="1508"/>
    <cellStyle name="20% - Accent2 2 3 3 2 2" xfId="3545"/>
    <cellStyle name="20% - Accent2 2 3 3 2 2 2" xfId="7671"/>
    <cellStyle name="20% - Accent2 2 3 3 2 2 2 2" xfId="15911"/>
    <cellStyle name="20% - Accent2 2 3 3 2 2 3" xfId="11786"/>
    <cellStyle name="20% - Accent2 2 3 3 2 3" xfId="5635"/>
    <cellStyle name="20% - Accent2 2 3 3 2 3 2" xfId="13875"/>
    <cellStyle name="20% - Accent2 2 3 3 2 4" xfId="9750"/>
    <cellStyle name="20% - Accent2 2 3 3 3" xfId="2620"/>
    <cellStyle name="20% - Accent2 2 3 3 3 2" xfId="6746"/>
    <cellStyle name="20% - Accent2 2 3 3 3 2 2" xfId="14986"/>
    <cellStyle name="20% - Accent2 2 3 3 3 3" xfId="10861"/>
    <cellStyle name="20% - Accent2 2 3 3 4" xfId="4710"/>
    <cellStyle name="20% - Accent2 2 3 3 4 2" xfId="12950"/>
    <cellStyle name="20% - Accent2 2 3 3 5" xfId="8825"/>
    <cellStyle name="20% - Accent2 2 3 4" xfId="1051"/>
    <cellStyle name="20% - Accent2 2 3 4 2" xfId="3089"/>
    <cellStyle name="20% - Accent2 2 3 4 2 2" xfId="7215"/>
    <cellStyle name="20% - Accent2 2 3 4 2 2 2" xfId="15455"/>
    <cellStyle name="20% - Accent2 2 3 4 2 3" xfId="11330"/>
    <cellStyle name="20% - Accent2 2 3 4 3" xfId="5179"/>
    <cellStyle name="20% - Accent2 2 3 4 3 2" xfId="13419"/>
    <cellStyle name="20% - Accent2 2 3 4 4" xfId="9294"/>
    <cellStyle name="20% - Accent2 2 3 5" xfId="2163"/>
    <cellStyle name="20% - Accent2 2 3 5 2" xfId="6290"/>
    <cellStyle name="20% - Accent2 2 3 5 2 2" xfId="14530"/>
    <cellStyle name="20% - Accent2 2 3 5 3" xfId="10405"/>
    <cellStyle name="20% - Accent2 2 3 6" xfId="4253"/>
    <cellStyle name="20% - Accent2 2 3 6 2" xfId="12494"/>
    <cellStyle name="20% - Accent2 2 3 7" xfId="8368"/>
    <cellStyle name="20% - Accent2 2 4" xfId="254"/>
    <cellStyle name="20% - Accent2 2 4 2" xfId="711"/>
    <cellStyle name="20% - Accent2 2 4 2 2" xfId="1638"/>
    <cellStyle name="20% - Accent2 2 4 2 2 2" xfId="3675"/>
    <cellStyle name="20% - Accent2 2 4 2 2 2 2" xfId="7801"/>
    <cellStyle name="20% - Accent2 2 4 2 2 2 2 2" xfId="16041"/>
    <cellStyle name="20% - Accent2 2 4 2 2 2 3" xfId="11916"/>
    <cellStyle name="20% - Accent2 2 4 2 2 3" xfId="5765"/>
    <cellStyle name="20% - Accent2 2 4 2 2 3 2" xfId="14005"/>
    <cellStyle name="20% - Accent2 2 4 2 2 4" xfId="9880"/>
    <cellStyle name="20% - Accent2 2 4 2 3" xfId="2750"/>
    <cellStyle name="20% - Accent2 2 4 2 3 2" xfId="6876"/>
    <cellStyle name="20% - Accent2 2 4 2 3 2 2" xfId="15116"/>
    <cellStyle name="20% - Accent2 2 4 2 3 3" xfId="10991"/>
    <cellStyle name="20% - Accent2 2 4 2 4" xfId="4840"/>
    <cellStyle name="20% - Accent2 2 4 2 4 2" xfId="13080"/>
    <cellStyle name="20% - Accent2 2 4 2 5" xfId="8955"/>
    <cellStyle name="20% - Accent2 2 4 3" xfId="1181"/>
    <cellStyle name="20% - Accent2 2 4 3 2" xfId="3219"/>
    <cellStyle name="20% - Accent2 2 4 3 2 2" xfId="7345"/>
    <cellStyle name="20% - Accent2 2 4 3 2 2 2" xfId="15585"/>
    <cellStyle name="20% - Accent2 2 4 3 2 3" xfId="11460"/>
    <cellStyle name="20% - Accent2 2 4 3 3" xfId="5309"/>
    <cellStyle name="20% - Accent2 2 4 3 3 2" xfId="13549"/>
    <cellStyle name="20% - Accent2 2 4 3 4" xfId="9424"/>
    <cellStyle name="20% - Accent2 2 4 4" xfId="2293"/>
    <cellStyle name="20% - Accent2 2 4 4 2" xfId="6420"/>
    <cellStyle name="20% - Accent2 2 4 4 2 2" xfId="14660"/>
    <cellStyle name="20% - Accent2 2 4 4 3" xfId="10535"/>
    <cellStyle name="20% - Accent2 2 4 5" xfId="4383"/>
    <cellStyle name="20% - Accent2 2 4 5 2" xfId="12624"/>
    <cellStyle name="20% - Accent2 2 4 6" xfId="8498"/>
    <cellStyle name="20% - Accent2 2 5" xfId="503"/>
    <cellStyle name="20% - Accent2 2 5 2" xfId="1430"/>
    <cellStyle name="20% - Accent2 2 5 2 2" xfId="3467"/>
    <cellStyle name="20% - Accent2 2 5 2 2 2" xfId="7593"/>
    <cellStyle name="20% - Accent2 2 5 2 2 2 2" xfId="15833"/>
    <cellStyle name="20% - Accent2 2 5 2 2 3" xfId="11708"/>
    <cellStyle name="20% - Accent2 2 5 2 3" xfId="5557"/>
    <cellStyle name="20% - Accent2 2 5 2 3 2" xfId="13797"/>
    <cellStyle name="20% - Accent2 2 5 2 4" xfId="9672"/>
    <cellStyle name="20% - Accent2 2 5 3" xfId="2542"/>
    <cellStyle name="20% - Accent2 2 5 3 2" xfId="6668"/>
    <cellStyle name="20% - Accent2 2 5 3 2 2" xfId="14908"/>
    <cellStyle name="20% - Accent2 2 5 3 3" xfId="10783"/>
    <cellStyle name="20% - Accent2 2 5 4" xfId="4632"/>
    <cellStyle name="20% - Accent2 2 5 4 2" xfId="12872"/>
    <cellStyle name="20% - Accent2 2 5 5" xfId="8747"/>
    <cellStyle name="20% - Accent2 2 6" xfId="973"/>
    <cellStyle name="20% - Accent2 2 6 2" xfId="3011"/>
    <cellStyle name="20% - Accent2 2 6 2 2" xfId="7137"/>
    <cellStyle name="20% - Accent2 2 6 2 2 2" xfId="15377"/>
    <cellStyle name="20% - Accent2 2 6 2 3" xfId="11252"/>
    <cellStyle name="20% - Accent2 2 6 3" xfId="5101"/>
    <cellStyle name="20% - Accent2 2 6 3 2" xfId="13341"/>
    <cellStyle name="20% - Accent2 2 6 4" xfId="9216"/>
    <cellStyle name="20% - Accent2 2 7" xfId="2085"/>
    <cellStyle name="20% - Accent2 2 7 2" xfId="6212"/>
    <cellStyle name="20% - Accent2 2 7 2 2" xfId="14452"/>
    <cellStyle name="20% - Accent2 2 7 3" xfId="10327"/>
    <cellStyle name="20% - Accent2 2 8" xfId="4175"/>
    <cellStyle name="20% - Accent2 2 8 2" xfId="12416"/>
    <cellStyle name="20% - Accent2 2 9" xfId="8290"/>
    <cellStyle name="20% - Accent2 20" xfId="934"/>
    <cellStyle name="20% - Accent2 20 2" xfId="1860"/>
    <cellStyle name="20% - Accent2 20 2 2" xfId="3897"/>
    <cellStyle name="20% - Accent2 20 2 2 2" xfId="8023"/>
    <cellStyle name="20% - Accent2 20 2 2 2 2" xfId="16263"/>
    <cellStyle name="20% - Accent2 20 2 2 3" xfId="12138"/>
    <cellStyle name="20% - Accent2 20 2 3" xfId="5987"/>
    <cellStyle name="20% - Accent2 20 2 3 2" xfId="14227"/>
    <cellStyle name="20% - Accent2 20 2 4" xfId="10102"/>
    <cellStyle name="20% - Accent2 20 3" xfId="2972"/>
    <cellStyle name="20% - Accent2 20 3 2" xfId="7098"/>
    <cellStyle name="20% - Accent2 20 3 2 2" xfId="15338"/>
    <cellStyle name="20% - Accent2 20 3 3" xfId="11213"/>
    <cellStyle name="20% - Accent2 20 4" xfId="5062"/>
    <cellStyle name="20% - Accent2 20 4 2" xfId="13302"/>
    <cellStyle name="20% - Accent2 20 5" xfId="9177"/>
    <cellStyle name="20% - Accent2 21" xfId="947"/>
    <cellStyle name="20% - Accent2 21 2" xfId="2985"/>
    <cellStyle name="20% - Accent2 21 2 2" xfId="7111"/>
    <cellStyle name="20% - Accent2 21 2 2 2" xfId="15351"/>
    <cellStyle name="20% - Accent2 21 2 3" xfId="11226"/>
    <cellStyle name="20% - Accent2 21 3" xfId="5075"/>
    <cellStyle name="20% - Accent2 21 3 2" xfId="13315"/>
    <cellStyle name="20% - Accent2 21 4" xfId="9190"/>
    <cellStyle name="20% - Accent2 22" xfId="960"/>
    <cellStyle name="20% - Accent2 22 2" xfId="2998"/>
    <cellStyle name="20% - Accent2 22 2 2" xfId="7124"/>
    <cellStyle name="20% - Accent2 22 2 2 2" xfId="15364"/>
    <cellStyle name="20% - Accent2 22 2 3" xfId="11239"/>
    <cellStyle name="20% - Accent2 22 3" xfId="5088"/>
    <cellStyle name="20% - Accent2 22 3 2" xfId="13328"/>
    <cellStyle name="20% - Accent2 22 4" xfId="9203"/>
    <cellStyle name="20% - Accent2 23" xfId="1873"/>
    <cellStyle name="20% - Accent2 23 2" xfId="3910"/>
    <cellStyle name="20% - Accent2 23 2 2" xfId="8036"/>
    <cellStyle name="20% - Accent2 23 2 2 2" xfId="16276"/>
    <cellStyle name="20% - Accent2 23 2 3" xfId="12151"/>
    <cellStyle name="20% - Accent2 23 3" xfId="6000"/>
    <cellStyle name="20% - Accent2 23 3 2" xfId="14240"/>
    <cellStyle name="20% - Accent2 23 4" xfId="10115"/>
    <cellStyle name="20% - Accent2 24" xfId="1886"/>
    <cellStyle name="20% - Accent2 24 2" xfId="3923"/>
    <cellStyle name="20% - Accent2 24 2 2" xfId="8049"/>
    <cellStyle name="20% - Accent2 24 2 2 2" xfId="16289"/>
    <cellStyle name="20% - Accent2 24 2 3" xfId="12164"/>
    <cellStyle name="20% - Accent2 24 3" xfId="6013"/>
    <cellStyle name="20% - Accent2 24 3 2" xfId="14253"/>
    <cellStyle name="20% - Accent2 24 4" xfId="10128"/>
    <cellStyle name="20% - Accent2 25" xfId="1899"/>
    <cellStyle name="20% - Accent2 25 2" xfId="3936"/>
    <cellStyle name="20% - Accent2 25 2 2" xfId="8062"/>
    <cellStyle name="20% - Accent2 25 2 2 2" xfId="16302"/>
    <cellStyle name="20% - Accent2 25 2 3" xfId="12177"/>
    <cellStyle name="20% - Accent2 25 3" xfId="6026"/>
    <cellStyle name="20% - Accent2 25 3 2" xfId="14266"/>
    <cellStyle name="20% - Accent2 25 4" xfId="10141"/>
    <cellStyle name="20% - Accent2 26" xfId="1913"/>
    <cellStyle name="20% - Accent2 26 2" xfId="3950"/>
    <cellStyle name="20% - Accent2 26 2 2" xfId="8076"/>
    <cellStyle name="20% - Accent2 26 2 2 2" xfId="16316"/>
    <cellStyle name="20% - Accent2 26 2 3" xfId="12191"/>
    <cellStyle name="20% - Accent2 26 3" xfId="6040"/>
    <cellStyle name="20% - Accent2 26 3 2" xfId="14280"/>
    <cellStyle name="20% - Accent2 26 4" xfId="10155"/>
    <cellStyle name="20% - Accent2 27" xfId="1926"/>
    <cellStyle name="20% - Accent2 27 2" xfId="3963"/>
    <cellStyle name="20% - Accent2 27 2 2" xfId="8089"/>
    <cellStyle name="20% - Accent2 27 2 2 2" xfId="16329"/>
    <cellStyle name="20% - Accent2 27 2 3" xfId="12204"/>
    <cellStyle name="20% - Accent2 27 3" xfId="6053"/>
    <cellStyle name="20% - Accent2 27 3 2" xfId="14293"/>
    <cellStyle name="20% - Accent2 27 4" xfId="10168"/>
    <cellStyle name="20% - Accent2 28" xfId="1940"/>
    <cellStyle name="20% - Accent2 28 2" xfId="3977"/>
    <cellStyle name="20% - Accent2 28 2 2" xfId="8103"/>
    <cellStyle name="20% - Accent2 28 2 2 2" xfId="16343"/>
    <cellStyle name="20% - Accent2 28 2 3" xfId="12218"/>
    <cellStyle name="20% - Accent2 28 3" xfId="6067"/>
    <cellStyle name="20% - Accent2 28 3 2" xfId="14307"/>
    <cellStyle name="20% - Accent2 28 4" xfId="10182"/>
    <cellStyle name="20% - Accent2 29" xfId="1954"/>
    <cellStyle name="20% - Accent2 29 2" xfId="3991"/>
    <cellStyle name="20% - Accent2 29 2 2" xfId="8117"/>
    <cellStyle name="20% - Accent2 29 2 2 2" xfId="16357"/>
    <cellStyle name="20% - Accent2 29 2 3" xfId="12232"/>
    <cellStyle name="20% - Accent2 29 3" xfId="6081"/>
    <cellStyle name="20% - Accent2 29 3 2" xfId="14321"/>
    <cellStyle name="20% - Accent2 29 4" xfId="10196"/>
    <cellStyle name="20% - Accent2 3" xfId="59"/>
    <cellStyle name="20% - Accent2 3 2" xfId="267"/>
    <cellStyle name="20% - Accent2 3 2 2" xfId="724"/>
    <cellStyle name="20% - Accent2 3 2 2 2" xfId="1651"/>
    <cellStyle name="20% - Accent2 3 2 2 2 2" xfId="3688"/>
    <cellStyle name="20% - Accent2 3 2 2 2 2 2" xfId="7814"/>
    <cellStyle name="20% - Accent2 3 2 2 2 2 2 2" xfId="16054"/>
    <cellStyle name="20% - Accent2 3 2 2 2 2 3" xfId="11929"/>
    <cellStyle name="20% - Accent2 3 2 2 2 3" xfId="5778"/>
    <cellStyle name="20% - Accent2 3 2 2 2 3 2" xfId="14018"/>
    <cellStyle name="20% - Accent2 3 2 2 2 4" xfId="9893"/>
    <cellStyle name="20% - Accent2 3 2 2 3" xfId="2763"/>
    <cellStyle name="20% - Accent2 3 2 2 3 2" xfId="6889"/>
    <cellStyle name="20% - Accent2 3 2 2 3 2 2" xfId="15129"/>
    <cellStyle name="20% - Accent2 3 2 2 3 3" xfId="11004"/>
    <cellStyle name="20% - Accent2 3 2 2 4" xfId="4853"/>
    <cellStyle name="20% - Accent2 3 2 2 4 2" xfId="13093"/>
    <cellStyle name="20% - Accent2 3 2 2 5" xfId="8968"/>
    <cellStyle name="20% - Accent2 3 2 3" xfId="1194"/>
    <cellStyle name="20% - Accent2 3 2 3 2" xfId="3232"/>
    <cellStyle name="20% - Accent2 3 2 3 2 2" xfId="7358"/>
    <cellStyle name="20% - Accent2 3 2 3 2 2 2" xfId="15598"/>
    <cellStyle name="20% - Accent2 3 2 3 2 3" xfId="11473"/>
    <cellStyle name="20% - Accent2 3 2 3 3" xfId="5322"/>
    <cellStyle name="20% - Accent2 3 2 3 3 2" xfId="13562"/>
    <cellStyle name="20% - Accent2 3 2 3 4" xfId="9437"/>
    <cellStyle name="20% - Accent2 3 2 4" xfId="2306"/>
    <cellStyle name="20% - Accent2 3 2 4 2" xfId="6433"/>
    <cellStyle name="20% - Accent2 3 2 4 2 2" xfId="14673"/>
    <cellStyle name="20% - Accent2 3 2 4 3" xfId="10548"/>
    <cellStyle name="20% - Accent2 3 2 5" xfId="4396"/>
    <cellStyle name="20% - Accent2 3 2 5 2" xfId="12637"/>
    <cellStyle name="20% - Accent2 3 2 6" xfId="8511"/>
    <cellStyle name="20% - Accent2 3 3" xfId="516"/>
    <cellStyle name="20% - Accent2 3 3 2" xfId="1443"/>
    <cellStyle name="20% - Accent2 3 3 2 2" xfId="3480"/>
    <cellStyle name="20% - Accent2 3 3 2 2 2" xfId="7606"/>
    <cellStyle name="20% - Accent2 3 3 2 2 2 2" xfId="15846"/>
    <cellStyle name="20% - Accent2 3 3 2 2 3" xfId="11721"/>
    <cellStyle name="20% - Accent2 3 3 2 3" xfId="5570"/>
    <cellStyle name="20% - Accent2 3 3 2 3 2" xfId="13810"/>
    <cellStyle name="20% - Accent2 3 3 2 4" xfId="9685"/>
    <cellStyle name="20% - Accent2 3 3 3" xfId="2555"/>
    <cellStyle name="20% - Accent2 3 3 3 2" xfId="6681"/>
    <cellStyle name="20% - Accent2 3 3 3 2 2" xfId="14921"/>
    <cellStyle name="20% - Accent2 3 3 3 3" xfId="10796"/>
    <cellStyle name="20% - Accent2 3 3 4" xfId="4645"/>
    <cellStyle name="20% - Accent2 3 3 4 2" xfId="12885"/>
    <cellStyle name="20% - Accent2 3 3 5" xfId="8760"/>
    <cellStyle name="20% - Accent2 3 4" xfId="986"/>
    <cellStyle name="20% - Accent2 3 4 2" xfId="3024"/>
    <cellStyle name="20% - Accent2 3 4 2 2" xfId="7150"/>
    <cellStyle name="20% - Accent2 3 4 2 2 2" xfId="15390"/>
    <cellStyle name="20% - Accent2 3 4 2 3" xfId="11265"/>
    <cellStyle name="20% - Accent2 3 4 3" xfId="5114"/>
    <cellStyle name="20% - Accent2 3 4 3 2" xfId="13354"/>
    <cellStyle name="20% - Accent2 3 4 4" xfId="9229"/>
    <cellStyle name="20% - Accent2 3 5" xfId="2098"/>
    <cellStyle name="20% - Accent2 3 5 2" xfId="6225"/>
    <cellStyle name="20% - Accent2 3 5 2 2" xfId="14465"/>
    <cellStyle name="20% - Accent2 3 5 3" xfId="10340"/>
    <cellStyle name="20% - Accent2 3 6" xfId="4188"/>
    <cellStyle name="20% - Accent2 3 6 2" xfId="12429"/>
    <cellStyle name="20% - Accent2 3 7" xfId="8303"/>
    <cellStyle name="20% - Accent2 30" xfId="1968"/>
    <cellStyle name="20% - Accent2 30 2" xfId="4005"/>
    <cellStyle name="20% - Accent2 30 2 2" xfId="8131"/>
    <cellStyle name="20% - Accent2 30 2 2 2" xfId="16371"/>
    <cellStyle name="20% - Accent2 30 2 3" xfId="12246"/>
    <cellStyle name="20% - Accent2 30 3" xfId="6095"/>
    <cellStyle name="20% - Accent2 30 3 2" xfId="14335"/>
    <cellStyle name="20% - Accent2 30 4" xfId="10210"/>
    <cellStyle name="20% - Accent2 31" xfId="1981"/>
    <cellStyle name="20% - Accent2 31 2" xfId="4018"/>
    <cellStyle name="20% - Accent2 31 2 2" xfId="8144"/>
    <cellStyle name="20% - Accent2 31 2 2 2" xfId="16384"/>
    <cellStyle name="20% - Accent2 31 2 3" xfId="12259"/>
    <cellStyle name="20% - Accent2 31 3" xfId="6108"/>
    <cellStyle name="20% - Accent2 31 3 2" xfId="14348"/>
    <cellStyle name="20% - Accent2 31 4" xfId="10223"/>
    <cellStyle name="20% - Accent2 32" xfId="1994"/>
    <cellStyle name="20% - Accent2 32 2" xfId="4031"/>
    <cellStyle name="20% - Accent2 32 2 2" xfId="8157"/>
    <cellStyle name="20% - Accent2 32 2 2 2" xfId="16397"/>
    <cellStyle name="20% - Accent2 32 2 3" xfId="12272"/>
    <cellStyle name="20% - Accent2 32 3" xfId="6121"/>
    <cellStyle name="20% - Accent2 32 3 2" xfId="14361"/>
    <cellStyle name="20% - Accent2 32 4" xfId="10236"/>
    <cellStyle name="20% - Accent2 33" xfId="2007"/>
    <cellStyle name="20% - Accent2 33 2" xfId="4044"/>
    <cellStyle name="20% - Accent2 33 2 2" xfId="8170"/>
    <cellStyle name="20% - Accent2 33 2 2 2" xfId="16410"/>
    <cellStyle name="20% - Accent2 33 2 3" xfId="12285"/>
    <cellStyle name="20% - Accent2 33 3" xfId="6134"/>
    <cellStyle name="20% - Accent2 33 3 2" xfId="14374"/>
    <cellStyle name="20% - Accent2 33 4" xfId="10249"/>
    <cellStyle name="20% - Accent2 34" xfId="2020"/>
    <cellStyle name="20% - Accent2 34 2" xfId="4057"/>
    <cellStyle name="20% - Accent2 34 2 2" xfId="8183"/>
    <cellStyle name="20% - Accent2 34 2 2 2" xfId="16423"/>
    <cellStyle name="20% - Accent2 34 2 3" xfId="12298"/>
    <cellStyle name="20% - Accent2 34 3" xfId="6147"/>
    <cellStyle name="20% - Accent2 34 3 2" xfId="14387"/>
    <cellStyle name="20% - Accent2 34 4" xfId="10262"/>
    <cellStyle name="20% - Accent2 35" xfId="2033"/>
    <cellStyle name="20% - Accent2 35 2" xfId="4070"/>
    <cellStyle name="20% - Accent2 35 2 2" xfId="8196"/>
    <cellStyle name="20% - Accent2 35 2 2 2" xfId="16436"/>
    <cellStyle name="20% - Accent2 35 2 3" xfId="12311"/>
    <cellStyle name="20% - Accent2 35 3" xfId="6160"/>
    <cellStyle name="20% - Accent2 35 3 2" xfId="14400"/>
    <cellStyle name="20% - Accent2 35 4" xfId="10275"/>
    <cellStyle name="20% - Accent2 36" xfId="2046"/>
    <cellStyle name="20% - Accent2 36 2" xfId="4083"/>
    <cellStyle name="20% - Accent2 36 2 2" xfId="8209"/>
    <cellStyle name="20% - Accent2 36 2 2 2" xfId="16449"/>
    <cellStyle name="20% - Accent2 36 2 3" xfId="12324"/>
    <cellStyle name="20% - Accent2 36 3" xfId="6173"/>
    <cellStyle name="20% - Accent2 36 3 2" xfId="14413"/>
    <cellStyle name="20% - Accent2 36 4" xfId="10288"/>
    <cellStyle name="20% - Accent2 37" xfId="2072"/>
    <cellStyle name="20% - Accent2 37 2" xfId="6199"/>
    <cellStyle name="20% - Accent2 37 2 2" xfId="14439"/>
    <cellStyle name="20% - Accent2 37 3" xfId="10314"/>
    <cellStyle name="20% - Accent2 38" xfId="2059"/>
    <cellStyle name="20% - Accent2 38 2" xfId="6186"/>
    <cellStyle name="20% - Accent2 38 2 2" xfId="14426"/>
    <cellStyle name="20% - Accent2 38 3" xfId="10301"/>
    <cellStyle name="20% - Accent2 39" xfId="4096"/>
    <cellStyle name="20% - Accent2 39 2" xfId="8222"/>
    <cellStyle name="20% - Accent2 39 2 2" xfId="16462"/>
    <cellStyle name="20% - Accent2 39 3" xfId="12337"/>
    <cellStyle name="20% - Accent2 4" xfId="72"/>
    <cellStyle name="20% - Accent2 4 2" xfId="280"/>
    <cellStyle name="20% - Accent2 4 2 2" xfId="737"/>
    <cellStyle name="20% - Accent2 4 2 2 2" xfId="1664"/>
    <cellStyle name="20% - Accent2 4 2 2 2 2" xfId="3701"/>
    <cellStyle name="20% - Accent2 4 2 2 2 2 2" xfId="7827"/>
    <cellStyle name="20% - Accent2 4 2 2 2 2 2 2" xfId="16067"/>
    <cellStyle name="20% - Accent2 4 2 2 2 2 3" xfId="11942"/>
    <cellStyle name="20% - Accent2 4 2 2 2 3" xfId="5791"/>
    <cellStyle name="20% - Accent2 4 2 2 2 3 2" xfId="14031"/>
    <cellStyle name="20% - Accent2 4 2 2 2 4" xfId="9906"/>
    <cellStyle name="20% - Accent2 4 2 2 3" xfId="2776"/>
    <cellStyle name="20% - Accent2 4 2 2 3 2" xfId="6902"/>
    <cellStyle name="20% - Accent2 4 2 2 3 2 2" xfId="15142"/>
    <cellStyle name="20% - Accent2 4 2 2 3 3" xfId="11017"/>
    <cellStyle name="20% - Accent2 4 2 2 4" xfId="4866"/>
    <cellStyle name="20% - Accent2 4 2 2 4 2" xfId="13106"/>
    <cellStyle name="20% - Accent2 4 2 2 5" xfId="8981"/>
    <cellStyle name="20% - Accent2 4 2 3" xfId="1207"/>
    <cellStyle name="20% - Accent2 4 2 3 2" xfId="3245"/>
    <cellStyle name="20% - Accent2 4 2 3 2 2" xfId="7371"/>
    <cellStyle name="20% - Accent2 4 2 3 2 2 2" xfId="15611"/>
    <cellStyle name="20% - Accent2 4 2 3 2 3" xfId="11486"/>
    <cellStyle name="20% - Accent2 4 2 3 3" xfId="5335"/>
    <cellStyle name="20% - Accent2 4 2 3 3 2" xfId="13575"/>
    <cellStyle name="20% - Accent2 4 2 3 4" xfId="9450"/>
    <cellStyle name="20% - Accent2 4 2 4" xfId="2319"/>
    <cellStyle name="20% - Accent2 4 2 4 2" xfId="6446"/>
    <cellStyle name="20% - Accent2 4 2 4 2 2" xfId="14686"/>
    <cellStyle name="20% - Accent2 4 2 4 3" xfId="10561"/>
    <cellStyle name="20% - Accent2 4 2 5" xfId="4409"/>
    <cellStyle name="20% - Accent2 4 2 5 2" xfId="12650"/>
    <cellStyle name="20% - Accent2 4 2 6" xfId="8524"/>
    <cellStyle name="20% - Accent2 4 3" xfId="529"/>
    <cellStyle name="20% - Accent2 4 3 2" xfId="1456"/>
    <cellStyle name="20% - Accent2 4 3 2 2" xfId="3493"/>
    <cellStyle name="20% - Accent2 4 3 2 2 2" xfId="7619"/>
    <cellStyle name="20% - Accent2 4 3 2 2 2 2" xfId="15859"/>
    <cellStyle name="20% - Accent2 4 3 2 2 3" xfId="11734"/>
    <cellStyle name="20% - Accent2 4 3 2 3" xfId="5583"/>
    <cellStyle name="20% - Accent2 4 3 2 3 2" xfId="13823"/>
    <cellStyle name="20% - Accent2 4 3 2 4" xfId="9698"/>
    <cellStyle name="20% - Accent2 4 3 3" xfId="2568"/>
    <cellStyle name="20% - Accent2 4 3 3 2" xfId="6694"/>
    <cellStyle name="20% - Accent2 4 3 3 2 2" xfId="14934"/>
    <cellStyle name="20% - Accent2 4 3 3 3" xfId="10809"/>
    <cellStyle name="20% - Accent2 4 3 4" xfId="4658"/>
    <cellStyle name="20% - Accent2 4 3 4 2" xfId="12898"/>
    <cellStyle name="20% - Accent2 4 3 5" xfId="8773"/>
    <cellStyle name="20% - Accent2 4 4" xfId="999"/>
    <cellStyle name="20% - Accent2 4 4 2" xfId="3037"/>
    <cellStyle name="20% - Accent2 4 4 2 2" xfId="7163"/>
    <cellStyle name="20% - Accent2 4 4 2 2 2" xfId="15403"/>
    <cellStyle name="20% - Accent2 4 4 2 3" xfId="11278"/>
    <cellStyle name="20% - Accent2 4 4 3" xfId="5127"/>
    <cellStyle name="20% - Accent2 4 4 3 2" xfId="13367"/>
    <cellStyle name="20% - Accent2 4 4 4" xfId="9242"/>
    <cellStyle name="20% - Accent2 4 5" xfId="2111"/>
    <cellStyle name="20% - Accent2 4 5 2" xfId="6238"/>
    <cellStyle name="20% - Accent2 4 5 2 2" xfId="14478"/>
    <cellStyle name="20% - Accent2 4 5 3" xfId="10353"/>
    <cellStyle name="20% - Accent2 4 6" xfId="4201"/>
    <cellStyle name="20% - Accent2 4 6 2" xfId="12442"/>
    <cellStyle name="20% - Accent2 4 7" xfId="8316"/>
    <cellStyle name="20% - Accent2 40" xfId="4109"/>
    <cellStyle name="20% - Accent2 40 2" xfId="8235"/>
    <cellStyle name="20% - Accent2 40 2 2" xfId="16475"/>
    <cellStyle name="20% - Accent2 40 3" xfId="12350"/>
    <cellStyle name="20% - Accent2 41" xfId="4122"/>
    <cellStyle name="20% - Accent2 41 2" xfId="8248"/>
    <cellStyle name="20% - Accent2 41 2 2" xfId="16488"/>
    <cellStyle name="20% - Accent2 41 3" xfId="12363"/>
    <cellStyle name="20% - Accent2 42" xfId="4135"/>
    <cellStyle name="20% - Accent2 42 2" xfId="8261"/>
    <cellStyle name="20% - Accent2 42 2 2" xfId="16501"/>
    <cellStyle name="20% - Accent2 42 3" xfId="12376"/>
    <cellStyle name="20% - Accent2 43" xfId="4149"/>
    <cellStyle name="20% - Accent2 43 2" xfId="12390"/>
    <cellStyle name="20% - Accent2 44" xfId="4162"/>
    <cellStyle name="20% - Accent2 44 2" xfId="12403"/>
    <cellStyle name="20% - Accent2 45" xfId="8276"/>
    <cellStyle name="20% - Accent2 46" xfId="16515"/>
    <cellStyle name="20% - Accent2 5" xfId="98"/>
    <cellStyle name="20% - Accent2 5 2" xfId="306"/>
    <cellStyle name="20% - Accent2 5 2 2" xfId="763"/>
    <cellStyle name="20% - Accent2 5 2 2 2" xfId="1690"/>
    <cellStyle name="20% - Accent2 5 2 2 2 2" xfId="3727"/>
    <cellStyle name="20% - Accent2 5 2 2 2 2 2" xfId="7853"/>
    <cellStyle name="20% - Accent2 5 2 2 2 2 2 2" xfId="16093"/>
    <cellStyle name="20% - Accent2 5 2 2 2 2 3" xfId="11968"/>
    <cellStyle name="20% - Accent2 5 2 2 2 3" xfId="5817"/>
    <cellStyle name="20% - Accent2 5 2 2 2 3 2" xfId="14057"/>
    <cellStyle name="20% - Accent2 5 2 2 2 4" xfId="9932"/>
    <cellStyle name="20% - Accent2 5 2 2 3" xfId="2802"/>
    <cellStyle name="20% - Accent2 5 2 2 3 2" xfId="6928"/>
    <cellStyle name="20% - Accent2 5 2 2 3 2 2" xfId="15168"/>
    <cellStyle name="20% - Accent2 5 2 2 3 3" xfId="11043"/>
    <cellStyle name="20% - Accent2 5 2 2 4" xfId="4892"/>
    <cellStyle name="20% - Accent2 5 2 2 4 2" xfId="13132"/>
    <cellStyle name="20% - Accent2 5 2 2 5" xfId="9007"/>
    <cellStyle name="20% - Accent2 5 2 3" xfId="1233"/>
    <cellStyle name="20% - Accent2 5 2 3 2" xfId="3271"/>
    <cellStyle name="20% - Accent2 5 2 3 2 2" xfId="7397"/>
    <cellStyle name="20% - Accent2 5 2 3 2 2 2" xfId="15637"/>
    <cellStyle name="20% - Accent2 5 2 3 2 3" xfId="11512"/>
    <cellStyle name="20% - Accent2 5 2 3 3" xfId="5361"/>
    <cellStyle name="20% - Accent2 5 2 3 3 2" xfId="13601"/>
    <cellStyle name="20% - Accent2 5 2 3 4" xfId="9476"/>
    <cellStyle name="20% - Accent2 5 2 4" xfId="2345"/>
    <cellStyle name="20% - Accent2 5 2 4 2" xfId="6472"/>
    <cellStyle name="20% - Accent2 5 2 4 2 2" xfId="14712"/>
    <cellStyle name="20% - Accent2 5 2 4 3" xfId="10587"/>
    <cellStyle name="20% - Accent2 5 2 5" xfId="4435"/>
    <cellStyle name="20% - Accent2 5 2 5 2" xfId="12676"/>
    <cellStyle name="20% - Accent2 5 2 6" xfId="8550"/>
    <cellStyle name="20% - Accent2 5 3" xfId="555"/>
    <cellStyle name="20% - Accent2 5 3 2" xfId="1482"/>
    <cellStyle name="20% - Accent2 5 3 2 2" xfId="3519"/>
    <cellStyle name="20% - Accent2 5 3 2 2 2" xfId="7645"/>
    <cellStyle name="20% - Accent2 5 3 2 2 2 2" xfId="15885"/>
    <cellStyle name="20% - Accent2 5 3 2 2 3" xfId="11760"/>
    <cellStyle name="20% - Accent2 5 3 2 3" xfId="5609"/>
    <cellStyle name="20% - Accent2 5 3 2 3 2" xfId="13849"/>
    <cellStyle name="20% - Accent2 5 3 2 4" xfId="9724"/>
    <cellStyle name="20% - Accent2 5 3 3" xfId="2594"/>
    <cellStyle name="20% - Accent2 5 3 3 2" xfId="6720"/>
    <cellStyle name="20% - Accent2 5 3 3 2 2" xfId="14960"/>
    <cellStyle name="20% - Accent2 5 3 3 3" xfId="10835"/>
    <cellStyle name="20% - Accent2 5 3 4" xfId="4684"/>
    <cellStyle name="20% - Accent2 5 3 4 2" xfId="12924"/>
    <cellStyle name="20% - Accent2 5 3 5" xfId="8799"/>
    <cellStyle name="20% - Accent2 5 4" xfId="1025"/>
    <cellStyle name="20% - Accent2 5 4 2" xfId="3063"/>
    <cellStyle name="20% - Accent2 5 4 2 2" xfId="7189"/>
    <cellStyle name="20% - Accent2 5 4 2 2 2" xfId="15429"/>
    <cellStyle name="20% - Accent2 5 4 2 3" xfId="11304"/>
    <cellStyle name="20% - Accent2 5 4 3" xfId="5153"/>
    <cellStyle name="20% - Accent2 5 4 3 2" xfId="13393"/>
    <cellStyle name="20% - Accent2 5 4 4" xfId="9268"/>
    <cellStyle name="20% - Accent2 5 5" xfId="2137"/>
    <cellStyle name="20% - Accent2 5 5 2" xfId="6264"/>
    <cellStyle name="20% - Accent2 5 5 2 2" xfId="14504"/>
    <cellStyle name="20% - Accent2 5 5 3" xfId="10379"/>
    <cellStyle name="20% - Accent2 5 6" xfId="4227"/>
    <cellStyle name="20% - Accent2 5 6 2" xfId="12468"/>
    <cellStyle name="20% - Accent2 5 7" xfId="8342"/>
    <cellStyle name="20% - Accent2 6" xfId="111"/>
    <cellStyle name="20% - Accent2 6 2" xfId="319"/>
    <cellStyle name="20% - Accent2 6 2 2" xfId="776"/>
    <cellStyle name="20% - Accent2 6 2 2 2" xfId="1703"/>
    <cellStyle name="20% - Accent2 6 2 2 2 2" xfId="3740"/>
    <cellStyle name="20% - Accent2 6 2 2 2 2 2" xfId="7866"/>
    <cellStyle name="20% - Accent2 6 2 2 2 2 2 2" xfId="16106"/>
    <cellStyle name="20% - Accent2 6 2 2 2 2 3" xfId="11981"/>
    <cellStyle name="20% - Accent2 6 2 2 2 3" xfId="5830"/>
    <cellStyle name="20% - Accent2 6 2 2 2 3 2" xfId="14070"/>
    <cellStyle name="20% - Accent2 6 2 2 2 4" xfId="9945"/>
    <cellStyle name="20% - Accent2 6 2 2 3" xfId="2815"/>
    <cellStyle name="20% - Accent2 6 2 2 3 2" xfId="6941"/>
    <cellStyle name="20% - Accent2 6 2 2 3 2 2" xfId="15181"/>
    <cellStyle name="20% - Accent2 6 2 2 3 3" xfId="11056"/>
    <cellStyle name="20% - Accent2 6 2 2 4" xfId="4905"/>
    <cellStyle name="20% - Accent2 6 2 2 4 2" xfId="13145"/>
    <cellStyle name="20% - Accent2 6 2 2 5" xfId="9020"/>
    <cellStyle name="20% - Accent2 6 2 3" xfId="1246"/>
    <cellStyle name="20% - Accent2 6 2 3 2" xfId="3284"/>
    <cellStyle name="20% - Accent2 6 2 3 2 2" xfId="7410"/>
    <cellStyle name="20% - Accent2 6 2 3 2 2 2" xfId="15650"/>
    <cellStyle name="20% - Accent2 6 2 3 2 3" xfId="11525"/>
    <cellStyle name="20% - Accent2 6 2 3 3" xfId="5374"/>
    <cellStyle name="20% - Accent2 6 2 3 3 2" xfId="13614"/>
    <cellStyle name="20% - Accent2 6 2 3 4" xfId="9489"/>
    <cellStyle name="20% - Accent2 6 2 4" xfId="2358"/>
    <cellStyle name="20% - Accent2 6 2 4 2" xfId="6485"/>
    <cellStyle name="20% - Accent2 6 2 4 2 2" xfId="14725"/>
    <cellStyle name="20% - Accent2 6 2 4 3" xfId="10600"/>
    <cellStyle name="20% - Accent2 6 2 5" xfId="4448"/>
    <cellStyle name="20% - Accent2 6 2 5 2" xfId="12689"/>
    <cellStyle name="20% - Accent2 6 2 6" xfId="8563"/>
    <cellStyle name="20% - Accent2 6 3" xfId="568"/>
    <cellStyle name="20% - Accent2 6 3 2" xfId="1495"/>
    <cellStyle name="20% - Accent2 6 3 2 2" xfId="3532"/>
    <cellStyle name="20% - Accent2 6 3 2 2 2" xfId="7658"/>
    <cellStyle name="20% - Accent2 6 3 2 2 2 2" xfId="15898"/>
    <cellStyle name="20% - Accent2 6 3 2 2 3" xfId="11773"/>
    <cellStyle name="20% - Accent2 6 3 2 3" xfId="5622"/>
    <cellStyle name="20% - Accent2 6 3 2 3 2" xfId="13862"/>
    <cellStyle name="20% - Accent2 6 3 2 4" xfId="9737"/>
    <cellStyle name="20% - Accent2 6 3 3" xfId="2607"/>
    <cellStyle name="20% - Accent2 6 3 3 2" xfId="6733"/>
    <cellStyle name="20% - Accent2 6 3 3 2 2" xfId="14973"/>
    <cellStyle name="20% - Accent2 6 3 3 3" xfId="10848"/>
    <cellStyle name="20% - Accent2 6 3 4" xfId="4697"/>
    <cellStyle name="20% - Accent2 6 3 4 2" xfId="12937"/>
    <cellStyle name="20% - Accent2 6 3 5" xfId="8812"/>
    <cellStyle name="20% - Accent2 6 4" xfId="1038"/>
    <cellStyle name="20% - Accent2 6 4 2" xfId="3076"/>
    <cellStyle name="20% - Accent2 6 4 2 2" xfId="7202"/>
    <cellStyle name="20% - Accent2 6 4 2 2 2" xfId="15442"/>
    <cellStyle name="20% - Accent2 6 4 2 3" xfId="11317"/>
    <cellStyle name="20% - Accent2 6 4 3" xfId="5166"/>
    <cellStyle name="20% - Accent2 6 4 3 2" xfId="13406"/>
    <cellStyle name="20% - Accent2 6 4 4" xfId="9281"/>
    <cellStyle name="20% - Accent2 6 5" xfId="2150"/>
    <cellStyle name="20% - Accent2 6 5 2" xfId="6277"/>
    <cellStyle name="20% - Accent2 6 5 2 2" xfId="14517"/>
    <cellStyle name="20% - Accent2 6 5 3" xfId="10392"/>
    <cellStyle name="20% - Accent2 6 6" xfId="4240"/>
    <cellStyle name="20% - Accent2 6 6 2" xfId="12481"/>
    <cellStyle name="20% - Accent2 6 7" xfId="8355"/>
    <cellStyle name="20% - Accent2 7" xfId="137"/>
    <cellStyle name="20% - Accent2 7 2" xfId="345"/>
    <cellStyle name="20% - Accent2 7 2 2" xfId="802"/>
    <cellStyle name="20% - Accent2 7 2 2 2" xfId="1729"/>
    <cellStyle name="20% - Accent2 7 2 2 2 2" xfId="3766"/>
    <cellStyle name="20% - Accent2 7 2 2 2 2 2" xfId="7892"/>
    <cellStyle name="20% - Accent2 7 2 2 2 2 2 2" xfId="16132"/>
    <cellStyle name="20% - Accent2 7 2 2 2 2 3" xfId="12007"/>
    <cellStyle name="20% - Accent2 7 2 2 2 3" xfId="5856"/>
    <cellStyle name="20% - Accent2 7 2 2 2 3 2" xfId="14096"/>
    <cellStyle name="20% - Accent2 7 2 2 2 4" xfId="9971"/>
    <cellStyle name="20% - Accent2 7 2 2 3" xfId="2841"/>
    <cellStyle name="20% - Accent2 7 2 2 3 2" xfId="6967"/>
    <cellStyle name="20% - Accent2 7 2 2 3 2 2" xfId="15207"/>
    <cellStyle name="20% - Accent2 7 2 2 3 3" xfId="11082"/>
    <cellStyle name="20% - Accent2 7 2 2 4" xfId="4931"/>
    <cellStyle name="20% - Accent2 7 2 2 4 2" xfId="13171"/>
    <cellStyle name="20% - Accent2 7 2 2 5" xfId="9046"/>
    <cellStyle name="20% - Accent2 7 2 3" xfId="1272"/>
    <cellStyle name="20% - Accent2 7 2 3 2" xfId="3310"/>
    <cellStyle name="20% - Accent2 7 2 3 2 2" xfId="7436"/>
    <cellStyle name="20% - Accent2 7 2 3 2 2 2" xfId="15676"/>
    <cellStyle name="20% - Accent2 7 2 3 2 3" xfId="11551"/>
    <cellStyle name="20% - Accent2 7 2 3 3" xfId="5400"/>
    <cellStyle name="20% - Accent2 7 2 3 3 2" xfId="13640"/>
    <cellStyle name="20% - Accent2 7 2 3 4" xfId="9515"/>
    <cellStyle name="20% - Accent2 7 2 4" xfId="2384"/>
    <cellStyle name="20% - Accent2 7 2 4 2" xfId="6511"/>
    <cellStyle name="20% - Accent2 7 2 4 2 2" xfId="14751"/>
    <cellStyle name="20% - Accent2 7 2 4 3" xfId="10626"/>
    <cellStyle name="20% - Accent2 7 2 5" xfId="4474"/>
    <cellStyle name="20% - Accent2 7 2 5 2" xfId="12715"/>
    <cellStyle name="20% - Accent2 7 2 6" xfId="8589"/>
    <cellStyle name="20% - Accent2 7 3" xfId="594"/>
    <cellStyle name="20% - Accent2 7 3 2" xfId="1521"/>
    <cellStyle name="20% - Accent2 7 3 2 2" xfId="3558"/>
    <cellStyle name="20% - Accent2 7 3 2 2 2" xfId="7684"/>
    <cellStyle name="20% - Accent2 7 3 2 2 2 2" xfId="15924"/>
    <cellStyle name="20% - Accent2 7 3 2 2 3" xfId="11799"/>
    <cellStyle name="20% - Accent2 7 3 2 3" xfId="5648"/>
    <cellStyle name="20% - Accent2 7 3 2 3 2" xfId="13888"/>
    <cellStyle name="20% - Accent2 7 3 2 4" xfId="9763"/>
    <cellStyle name="20% - Accent2 7 3 3" xfId="2633"/>
    <cellStyle name="20% - Accent2 7 3 3 2" xfId="6759"/>
    <cellStyle name="20% - Accent2 7 3 3 2 2" xfId="14999"/>
    <cellStyle name="20% - Accent2 7 3 3 3" xfId="10874"/>
    <cellStyle name="20% - Accent2 7 3 4" xfId="4723"/>
    <cellStyle name="20% - Accent2 7 3 4 2" xfId="12963"/>
    <cellStyle name="20% - Accent2 7 3 5" xfId="8838"/>
    <cellStyle name="20% - Accent2 7 4" xfId="1064"/>
    <cellStyle name="20% - Accent2 7 4 2" xfId="3102"/>
    <cellStyle name="20% - Accent2 7 4 2 2" xfId="7228"/>
    <cellStyle name="20% - Accent2 7 4 2 2 2" xfId="15468"/>
    <cellStyle name="20% - Accent2 7 4 2 3" xfId="11343"/>
    <cellStyle name="20% - Accent2 7 4 3" xfId="5192"/>
    <cellStyle name="20% - Accent2 7 4 3 2" xfId="13432"/>
    <cellStyle name="20% - Accent2 7 4 4" xfId="9307"/>
    <cellStyle name="20% - Accent2 7 5" xfId="2176"/>
    <cellStyle name="20% - Accent2 7 5 2" xfId="6303"/>
    <cellStyle name="20% - Accent2 7 5 2 2" xfId="14543"/>
    <cellStyle name="20% - Accent2 7 5 3" xfId="10418"/>
    <cellStyle name="20% - Accent2 7 6" xfId="4266"/>
    <cellStyle name="20% - Accent2 7 6 2" xfId="12507"/>
    <cellStyle name="20% - Accent2 7 7" xfId="8381"/>
    <cellStyle name="20% - Accent2 8" xfId="150"/>
    <cellStyle name="20% - Accent2 8 2" xfId="358"/>
    <cellStyle name="20% - Accent2 8 2 2" xfId="815"/>
    <cellStyle name="20% - Accent2 8 2 2 2" xfId="1742"/>
    <cellStyle name="20% - Accent2 8 2 2 2 2" xfId="3779"/>
    <cellStyle name="20% - Accent2 8 2 2 2 2 2" xfId="7905"/>
    <cellStyle name="20% - Accent2 8 2 2 2 2 2 2" xfId="16145"/>
    <cellStyle name="20% - Accent2 8 2 2 2 2 3" xfId="12020"/>
    <cellStyle name="20% - Accent2 8 2 2 2 3" xfId="5869"/>
    <cellStyle name="20% - Accent2 8 2 2 2 3 2" xfId="14109"/>
    <cellStyle name="20% - Accent2 8 2 2 2 4" xfId="9984"/>
    <cellStyle name="20% - Accent2 8 2 2 3" xfId="2854"/>
    <cellStyle name="20% - Accent2 8 2 2 3 2" xfId="6980"/>
    <cellStyle name="20% - Accent2 8 2 2 3 2 2" xfId="15220"/>
    <cellStyle name="20% - Accent2 8 2 2 3 3" xfId="11095"/>
    <cellStyle name="20% - Accent2 8 2 2 4" xfId="4944"/>
    <cellStyle name="20% - Accent2 8 2 2 4 2" xfId="13184"/>
    <cellStyle name="20% - Accent2 8 2 2 5" xfId="9059"/>
    <cellStyle name="20% - Accent2 8 2 3" xfId="1285"/>
    <cellStyle name="20% - Accent2 8 2 3 2" xfId="3323"/>
    <cellStyle name="20% - Accent2 8 2 3 2 2" xfId="7449"/>
    <cellStyle name="20% - Accent2 8 2 3 2 2 2" xfId="15689"/>
    <cellStyle name="20% - Accent2 8 2 3 2 3" xfId="11564"/>
    <cellStyle name="20% - Accent2 8 2 3 3" xfId="5413"/>
    <cellStyle name="20% - Accent2 8 2 3 3 2" xfId="13653"/>
    <cellStyle name="20% - Accent2 8 2 3 4" xfId="9528"/>
    <cellStyle name="20% - Accent2 8 2 4" xfId="2397"/>
    <cellStyle name="20% - Accent2 8 2 4 2" xfId="6524"/>
    <cellStyle name="20% - Accent2 8 2 4 2 2" xfId="14764"/>
    <cellStyle name="20% - Accent2 8 2 4 3" xfId="10639"/>
    <cellStyle name="20% - Accent2 8 2 5" xfId="4487"/>
    <cellStyle name="20% - Accent2 8 2 5 2" xfId="12728"/>
    <cellStyle name="20% - Accent2 8 2 6" xfId="8602"/>
    <cellStyle name="20% - Accent2 8 3" xfId="607"/>
    <cellStyle name="20% - Accent2 8 3 2" xfId="1534"/>
    <cellStyle name="20% - Accent2 8 3 2 2" xfId="3571"/>
    <cellStyle name="20% - Accent2 8 3 2 2 2" xfId="7697"/>
    <cellStyle name="20% - Accent2 8 3 2 2 2 2" xfId="15937"/>
    <cellStyle name="20% - Accent2 8 3 2 2 3" xfId="11812"/>
    <cellStyle name="20% - Accent2 8 3 2 3" xfId="5661"/>
    <cellStyle name="20% - Accent2 8 3 2 3 2" xfId="13901"/>
    <cellStyle name="20% - Accent2 8 3 2 4" xfId="9776"/>
    <cellStyle name="20% - Accent2 8 3 3" xfId="2646"/>
    <cellStyle name="20% - Accent2 8 3 3 2" xfId="6772"/>
    <cellStyle name="20% - Accent2 8 3 3 2 2" xfId="15012"/>
    <cellStyle name="20% - Accent2 8 3 3 3" xfId="10887"/>
    <cellStyle name="20% - Accent2 8 3 4" xfId="4736"/>
    <cellStyle name="20% - Accent2 8 3 4 2" xfId="12976"/>
    <cellStyle name="20% - Accent2 8 3 5" xfId="8851"/>
    <cellStyle name="20% - Accent2 8 4" xfId="1077"/>
    <cellStyle name="20% - Accent2 8 4 2" xfId="3115"/>
    <cellStyle name="20% - Accent2 8 4 2 2" xfId="7241"/>
    <cellStyle name="20% - Accent2 8 4 2 2 2" xfId="15481"/>
    <cellStyle name="20% - Accent2 8 4 2 3" xfId="11356"/>
    <cellStyle name="20% - Accent2 8 4 3" xfId="5205"/>
    <cellStyle name="20% - Accent2 8 4 3 2" xfId="13445"/>
    <cellStyle name="20% - Accent2 8 4 4" xfId="9320"/>
    <cellStyle name="20% - Accent2 8 5" xfId="2189"/>
    <cellStyle name="20% - Accent2 8 5 2" xfId="6316"/>
    <cellStyle name="20% - Accent2 8 5 2 2" xfId="14556"/>
    <cellStyle name="20% - Accent2 8 5 3" xfId="10431"/>
    <cellStyle name="20% - Accent2 8 6" xfId="4279"/>
    <cellStyle name="20% - Accent2 8 6 2" xfId="12520"/>
    <cellStyle name="20% - Accent2 8 7" xfId="8394"/>
    <cellStyle name="20% - Accent2 9" xfId="163"/>
    <cellStyle name="20% - Accent2 9 2" xfId="371"/>
    <cellStyle name="20% - Accent2 9 2 2" xfId="828"/>
    <cellStyle name="20% - Accent2 9 2 2 2" xfId="1755"/>
    <cellStyle name="20% - Accent2 9 2 2 2 2" xfId="3792"/>
    <cellStyle name="20% - Accent2 9 2 2 2 2 2" xfId="7918"/>
    <cellStyle name="20% - Accent2 9 2 2 2 2 2 2" xfId="16158"/>
    <cellStyle name="20% - Accent2 9 2 2 2 2 3" xfId="12033"/>
    <cellStyle name="20% - Accent2 9 2 2 2 3" xfId="5882"/>
    <cellStyle name="20% - Accent2 9 2 2 2 3 2" xfId="14122"/>
    <cellStyle name="20% - Accent2 9 2 2 2 4" xfId="9997"/>
    <cellStyle name="20% - Accent2 9 2 2 3" xfId="2867"/>
    <cellStyle name="20% - Accent2 9 2 2 3 2" xfId="6993"/>
    <cellStyle name="20% - Accent2 9 2 2 3 2 2" xfId="15233"/>
    <cellStyle name="20% - Accent2 9 2 2 3 3" xfId="11108"/>
    <cellStyle name="20% - Accent2 9 2 2 4" xfId="4957"/>
    <cellStyle name="20% - Accent2 9 2 2 4 2" xfId="13197"/>
    <cellStyle name="20% - Accent2 9 2 2 5" xfId="9072"/>
    <cellStyle name="20% - Accent2 9 2 3" xfId="1298"/>
    <cellStyle name="20% - Accent2 9 2 3 2" xfId="3336"/>
    <cellStyle name="20% - Accent2 9 2 3 2 2" xfId="7462"/>
    <cellStyle name="20% - Accent2 9 2 3 2 2 2" xfId="15702"/>
    <cellStyle name="20% - Accent2 9 2 3 2 3" xfId="11577"/>
    <cellStyle name="20% - Accent2 9 2 3 3" xfId="5426"/>
    <cellStyle name="20% - Accent2 9 2 3 3 2" xfId="13666"/>
    <cellStyle name="20% - Accent2 9 2 3 4" xfId="9541"/>
    <cellStyle name="20% - Accent2 9 2 4" xfId="2410"/>
    <cellStyle name="20% - Accent2 9 2 4 2" xfId="6537"/>
    <cellStyle name="20% - Accent2 9 2 4 2 2" xfId="14777"/>
    <cellStyle name="20% - Accent2 9 2 4 3" xfId="10652"/>
    <cellStyle name="20% - Accent2 9 2 5" xfId="4500"/>
    <cellStyle name="20% - Accent2 9 2 5 2" xfId="12741"/>
    <cellStyle name="20% - Accent2 9 2 6" xfId="8615"/>
    <cellStyle name="20% - Accent2 9 3" xfId="620"/>
    <cellStyle name="20% - Accent2 9 3 2" xfId="1547"/>
    <cellStyle name="20% - Accent2 9 3 2 2" xfId="3584"/>
    <cellStyle name="20% - Accent2 9 3 2 2 2" xfId="7710"/>
    <cellStyle name="20% - Accent2 9 3 2 2 2 2" xfId="15950"/>
    <cellStyle name="20% - Accent2 9 3 2 2 3" xfId="11825"/>
    <cellStyle name="20% - Accent2 9 3 2 3" xfId="5674"/>
    <cellStyle name="20% - Accent2 9 3 2 3 2" xfId="13914"/>
    <cellStyle name="20% - Accent2 9 3 2 4" xfId="9789"/>
    <cellStyle name="20% - Accent2 9 3 3" xfId="2659"/>
    <cellStyle name="20% - Accent2 9 3 3 2" xfId="6785"/>
    <cellStyle name="20% - Accent2 9 3 3 2 2" xfId="15025"/>
    <cellStyle name="20% - Accent2 9 3 3 3" xfId="10900"/>
    <cellStyle name="20% - Accent2 9 3 4" xfId="4749"/>
    <cellStyle name="20% - Accent2 9 3 4 2" xfId="12989"/>
    <cellStyle name="20% - Accent2 9 3 5" xfId="8864"/>
    <cellStyle name="20% - Accent2 9 4" xfId="1090"/>
    <cellStyle name="20% - Accent2 9 4 2" xfId="3128"/>
    <cellStyle name="20% - Accent2 9 4 2 2" xfId="7254"/>
    <cellStyle name="20% - Accent2 9 4 2 2 2" xfId="15494"/>
    <cellStyle name="20% - Accent2 9 4 2 3" xfId="11369"/>
    <cellStyle name="20% - Accent2 9 4 3" xfId="5218"/>
    <cellStyle name="20% - Accent2 9 4 3 2" xfId="13458"/>
    <cellStyle name="20% - Accent2 9 4 4" xfId="9333"/>
    <cellStyle name="20% - Accent2 9 5" xfId="2202"/>
    <cellStyle name="20% - Accent2 9 5 2" xfId="6329"/>
    <cellStyle name="20% - Accent2 9 5 2 2" xfId="14569"/>
    <cellStyle name="20% - Accent2 9 5 3" xfId="10444"/>
    <cellStyle name="20% - Accent2 9 6" xfId="4292"/>
    <cellStyle name="20% - Accent2 9 6 2" xfId="12533"/>
    <cellStyle name="20% - Accent2 9 7" xfId="8407"/>
    <cellStyle name="20% - Accent3" xfId="27" builtinId="38" customBuiltin="1"/>
    <cellStyle name="20% - Accent3 10" xfId="178"/>
    <cellStyle name="20% - Accent3 10 2" xfId="386"/>
    <cellStyle name="20% - Accent3 10 2 2" xfId="843"/>
    <cellStyle name="20% - Accent3 10 2 2 2" xfId="1770"/>
    <cellStyle name="20% - Accent3 10 2 2 2 2" xfId="3807"/>
    <cellStyle name="20% - Accent3 10 2 2 2 2 2" xfId="7933"/>
    <cellStyle name="20% - Accent3 10 2 2 2 2 2 2" xfId="16173"/>
    <cellStyle name="20% - Accent3 10 2 2 2 2 3" xfId="12048"/>
    <cellStyle name="20% - Accent3 10 2 2 2 3" xfId="5897"/>
    <cellStyle name="20% - Accent3 10 2 2 2 3 2" xfId="14137"/>
    <cellStyle name="20% - Accent3 10 2 2 2 4" xfId="10012"/>
    <cellStyle name="20% - Accent3 10 2 2 3" xfId="2882"/>
    <cellStyle name="20% - Accent3 10 2 2 3 2" xfId="7008"/>
    <cellStyle name="20% - Accent3 10 2 2 3 2 2" xfId="15248"/>
    <cellStyle name="20% - Accent3 10 2 2 3 3" xfId="11123"/>
    <cellStyle name="20% - Accent3 10 2 2 4" xfId="4972"/>
    <cellStyle name="20% - Accent3 10 2 2 4 2" xfId="13212"/>
    <cellStyle name="20% - Accent3 10 2 2 5" xfId="9087"/>
    <cellStyle name="20% - Accent3 10 2 3" xfId="1313"/>
    <cellStyle name="20% - Accent3 10 2 3 2" xfId="3351"/>
    <cellStyle name="20% - Accent3 10 2 3 2 2" xfId="7477"/>
    <cellStyle name="20% - Accent3 10 2 3 2 2 2" xfId="15717"/>
    <cellStyle name="20% - Accent3 10 2 3 2 3" xfId="11592"/>
    <cellStyle name="20% - Accent3 10 2 3 3" xfId="5441"/>
    <cellStyle name="20% - Accent3 10 2 3 3 2" xfId="13681"/>
    <cellStyle name="20% - Accent3 10 2 3 4" xfId="9556"/>
    <cellStyle name="20% - Accent3 10 2 4" xfId="2425"/>
    <cellStyle name="20% - Accent3 10 2 4 2" xfId="6552"/>
    <cellStyle name="20% - Accent3 10 2 4 2 2" xfId="14792"/>
    <cellStyle name="20% - Accent3 10 2 4 3" xfId="10667"/>
    <cellStyle name="20% - Accent3 10 2 5" xfId="4515"/>
    <cellStyle name="20% - Accent3 10 2 5 2" xfId="12756"/>
    <cellStyle name="20% - Accent3 10 2 6" xfId="8630"/>
    <cellStyle name="20% - Accent3 10 3" xfId="635"/>
    <cellStyle name="20% - Accent3 10 3 2" xfId="1562"/>
    <cellStyle name="20% - Accent3 10 3 2 2" xfId="3599"/>
    <cellStyle name="20% - Accent3 10 3 2 2 2" xfId="7725"/>
    <cellStyle name="20% - Accent3 10 3 2 2 2 2" xfId="15965"/>
    <cellStyle name="20% - Accent3 10 3 2 2 3" xfId="11840"/>
    <cellStyle name="20% - Accent3 10 3 2 3" xfId="5689"/>
    <cellStyle name="20% - Accent3 10 3 2 3 2" xfId="13929"/>
    <cellStyle name="20% - Accent3 10 3 2 4" xfId="9804"/>
    <cellStyle name="20% - Accent3 10 3 3" xfId="2674"/>
    <cellStyle name="20% - Accent3 10 3 3 2" xfId="6800"/>
    <cellStyle name="20% - Accent3 10 3 3 2 2" xfId="15040"/>
    <cellStyle name="20% - Accent3 10 3 3 3" xfId="10915"/>
    <cellStyle name="20% - Accent3 10 3 4" xfId="4764"/>
    <cellStyle name="20% - Accent3 10 3 4 2" xfId="13004"/>
    <cellStyle name="20% - Accent3 10 3 5" xfId="8879"/>
    <cellStyle name="20% - Accent3 10 4" xfId="1105"/>
    <cellStyle name="20% - Accent3 10 4 2" xfId="3143"/>
    <cellStyle name="20% - Accent3 10 4 2 2" xfId="7269"/>
    <cellStyle name="20% - Accent3 10 4 2 2 2" xfId="15509"/>
    <cellStyle name="20% - Accent3 10 4 2 3" xfId="11384"/>
    <cellStyle name="20% - Accent3 10 4 3" xfId="5233"/>
    <cellStyle name="20% - Accent3 10 4 3 2" xfId="13473"/>
    <cellStyle name="20% - Accent3 10 4 4" xfId="9348"/>
    <cellStyle name="20% - Accent3 10 5" xfId="2217"/>
    <cellStyle name="20% - Accent3 10 5 2" xfId="6344"/>
    <cellStyle name="20% - Accent3 10 5 2 2" xfId="14584"/>
    <cellStyle name="20% - Accent3 10 5 3" xfId="10459"/>
    <cellStyle name="20% - Accent3 10 6" xfId="4307"/>
    <cellStyle name="20% - Accent3 10 6 2" xfId="12548"/>
    <cellStyle name="20% - Accent3 10 7" xfId="8422"/>
    <cellStyle name="20% - Accent3 11" xfId="191"/>
    <cellStyle name="20% - Accent3 11 2" xfId="399"/>
    <cellStyle name="20% - Accent3 11 2 2" xfId="856"/>
    <cellStyle name="20% - Accent3 11 2 2 2" xfId="1783"/>
    <cellStyle name="20% - Accent3 11 2 2 2 2" xfId="3820"/>
    <cellStyle name="20% - Accent3 11 2 2 2 2 2" xfId="7946"/>
    <cellStyle name="20% - Accent3 11 2 2 2 2 2 2" xfId="16186"/>
    <cellStyle name="20% - Accent3 11 2 2 2 2 3" xfId="12061"/>
    <cellStyle name="20% - Accent3 11 2 2 2 3" xfId="5910"/>
    <cellStyle name="20% - Accent3 11 2 2 2 3 2" xfId="14150"/>
    <cellStyle name="20% - Accent3 11 2 2 2 4" xfId="10025"/>
    <cellStyle name="20% - Accent3 11 2 2 3" xfId="2895"/>
    <cellStyle name="20% - Accent3 11 2 2 3 2" xfId="7021"/>
    <cellStyle name="20% - Accent3 11 2 2 3 2 2" xfId="15261"/>
    <cellStyle name="20% - Accent3 11 2 2 3 3" xfId="11136"/>
    <cellStyle name="20% - Accent3 11 2 2 4" xfId="4985"/>
    <cellStyle name="20% - Accent3 11 2 2 4 2" xfId="13225"/>
    <cellStyle name="20% - Accent3 11 2 2 5" xfId="9100"/>
    <cellStyle name="20% - Accent3 11 2 3" xfId="1326"/>
    <cellStyle name="20% - Accent3 11 2 3 2" xfId="3364"/>
    <cellStyle name="20% - Accent3 11 2 3 2 2" xfId="7490"/>
    <cellStyle name="20% - Accent3 11 2 3 2 2 2" xfId="15730"/>
    <cellStyle name="20% - Accent3 11 2 3 2 3" xfId="11605"/>
    <cellStyle name="20% - Accent3 11 2 3 3" xfId="5454"/>
    <cellStyle name="20% - Accent3 11 2 3 3 2" xfId="13694"/>
    <cellStyle name="20% - Accent3 11 2 3 4" xfId="9569"/>
    <cellStyle name="20% - Accent3 11 2 4" xfId="2438"/>
    <cellStyle name="20% - Accent3 11 2 4 2" xfId="6565"/>
    <cellStyle name="20% - Accent3 11 2 4 2 2" xfId="14805"/>
    <cellStyle name="20% - Accent3 11 2 4 3" xfId="10680"/>
    <cellStyle name="20% - Accent3 11 2 5" xfId="4528"/>
    <cellStyle name="20% - Accent3 11 2 5 2" xfId="12769"/>
    <cellStyle name="20% - Accent3 11 2 6" xfId="8643"/>
    <cellStyle name="20% - Accent3 11 3" xfId="648"/>
    <cellStyle name="20% - Accent3 11 3 2" xfId="1575"/>
    <cellStyle name="20% - Accent3 11 3 2 2" xfId="3612"/>
    <cellStyle name="20% - Accent3 11 3 2 2 2" xfId="7738"/>
    <cellStyle name="20% - Accent3 11 3 2 2 2 2" xfId="15978"/>
    <cellStyle name="20% - Accent3 11 3 2 2 3" xfId="11853"/>
    <cellStyle name="20% - Accent3 11 3 2 3" xfId="5702"/>
    <cellStyle name="20% - Accent3 11 3 2 3 2" xfId="13942"/>
    <cellStyle name="20% - Accent3 11 3 2 4" xfId="9817"/>
    <cellStyle name="20% - Accent3 11 3 3" xfId="2687"/>
    <cellStyle name="20% - Accent3 11 3 3 2" xfId="6813"/>
    <cellStyle name="20% - Accent3 11 3 3 2 2" xfId="15053"/>
    <cellStyle name="20% - Accent3 11 3 3 3" xfId="10928"/>
    <cellStyle name="20% - Accent3 11 3 4" xfId="4777"/>
    <cellStyle name="20% - Accent3 11 3 4 2" xfId="13017"/>
    <cellStyle name="20% - Accent3 11 3 5" xfId="8892"/>
    <cellStyle name="20% - Accent3 11 4" xfId="1118"/>
    <cellStyle name="20% - Accent3 11 4 2" xfId="3156"/>
    <cellStyle name="20% - Accent3 11 4 2 2" xfId="7282"/>
    <cellStyle name="20% - Accent3 11 4 2 2 2" xfId="15522"/>
    <cellStyle name="20% - Accent3 11 4 2 3" xfId="11397"/>
    <cellStyle name="20% - Accent3 11 4 3" xfId="5246"/>
    <cellStyle name="20% - Accent3 11 4 3 2" xfId="13486"/>
    <cellStyle name="20% - Accent3 11 4 4" xfId="9361"/>
    <cellStyle name="20% - Accent3 11 5" xfId="2230"/>
    <cellStyle name="20% - Accent3 11 5 2" xfId="6357"/>
    <cellStyle name="20% - Accent3 11 5 2 2" xfId="14597"/>
    <cellStyle name="20% - Accent3 11 5 3" xfId="10472"/>
    <cellStyle name="20% - Accent3 11 6" xfId="4320"/>
    <cellStyle name="20% - Accent3 11 6 2" xfId="12561"/>
    <cellStyle name="20% - Accent3 11 7" xfId="8435"/>
    <cellStyle name="20% - Accent3 12" xfId="204"/>
    <cellStyle name="20% - Accent3 12 2" xfId="412"/>
    <cellStyle name="20% - Accent3 12 2 2" xfId="869"/>
    <cellStyle name="20% - Accent3 12 2 2 2" xfId="1796"/>
    <cellStyle name="20% - Accent3 12 2 2 2 2" xfId="3833"/>
    <cellStyle name="20% - Accent3 12 2 2 2 2 2" xfId="7959"/>
    <cellStyle name="20% - Accent3 12 2 2 2 2 2 2" xfId="16199"/>
    <cellStyle name="20% - Accent3 12 2 2 2 2 3" xfId="12074"/>
    <cellStyle name="20% - Accent3 12 2 2 2 3" xfId="5923"/>
    <cellStyle name="20% - Accent3 12 2 2 2 3 2" xfId="14163"/>
    <cellStyle name="20% - Accent3 12 2 2 2 4" xfId="10038"/>
    <cellStyle name="20% - Accent3 12 2 2 3" xfId="2908"/>
    <cellStyle name="20% - Accent3 12 2 2 3 2" xfId="7034"/>
    <cellStyle name="20% - Accent3 12 2 2 3 2 2" xfId="15274"/>
    <cellStyle name="20% - Accent3 12 2 2 3 3" xfId="11149"/>
    <cellStyle name="20% - Accent3 12 2 2 4" xfId="4998"/>
    <cellStyle name="20% - Accent3 12 2 2 4 2" xfId="13238"/>
    <cellStyle name="20% - Accent3 12 2 2 5" xfId="9113"/>
    <cellStyle name="20% - Accent3 12 2 3" xfId="1339"/>
    <cellStyle name="20% - Accent3 12 2 3 2" xfId="3377"/>
    <cellStyle name="20% - Accent3 12 2 3 2 2" xfId="7503"/>
    <cellStyle name="20% - Accent3 12 2 3 2 2 2" xfId="15743"/>
    <cellStyle name="20% - Accent3 12 2 3 2 3" xfId="11618"/>
    <cellStyle name="20% - Accent3 12 2 3 3" xfId="5467"/>
    <cellStyle name="20% - Accent3 12 2 3 3 2" xfId="13707"/>
    <cellStyle name="20% - Accent3 12 2 3 4" xfId="9582"/>
    <cellStyle name="20% - Accent3 12 2 4" xfId="2451"/>
    <cellStyle name="20% - Accent3 12 2 4 2" xfId="6578"/>
    <cellStyle name="20% - Accent3 12 2 4 2 2" xfId="14818"/>
    <cellStyle name="20% - Accent3 12 2 4 3" xfId="10693"/>
    <cellStyle name="20% - Accent3 12 2 5" xfId="4541"/>
    <cellStyle name="20% - Accent3 12 2 5 2" xfId="12782"/>
    <cellStyle name="20% - Accent3 12 2 6" xfId="8656"/>
    <cellStyle name="20% - Accent3 12 3" xfId="661"/>
    <cellStyle name="20% - Accent3 12 3 2" xfId="1588"/>
    <cellStyle name="20% - Accent3 12 3 2 2" xfId="3625"/>
    <cellStyle name="20% - Accent3 12 3 2 2 2" xfId="7751"/>
    <cellStyle name="20% - Accent3 12 3 2 2 2 2" xfId="15991"/>
    <cellStyle name="20% - Accent3 12 3 2 2 3" xfId="11866"/>
    <cellStyle name="20% - Accent3 12 3 2 3" xfId="5715"/>
    <cellStyle name="20% - Accent3 12 3 2 3 2" xfId="13955"/>
    <cellStyle name="20% - Accent3 12 3 2 4" xfId="9830"/>
    <cellStyle name="20% - Accent3 12 3 3" xfId="2700"/>
    <cellStyle name="20% - Accent3 12 3 3 2" xfId="6826"/>
    <cellStyle name="20% - Accent3 12 3 3 2 2" xfId="15066"/>
    <cellStyle name="20% - Accent3 12 3 3 3" xfId="10941"/>
    <cellStyle name="20% - Accent3 12 3 4" xfId="4790"/>
    <cellStyle name="20% - Accent3 12 3 4 2" xfId="13030"/>
    <cellStyle name="20% - Accent3 12 3 5" xfId="8905"/>
    <cellStyle name="20% - Accent3 12 4" xfId="1131"/>
    <cellStyle name="20% - Accent3 12 4 2" xfId="3169"/>
    <cellStyle name="20% - Accent3 12 4 2 2" xfId="7295"/>
    <cellStyle name="20% - Accent3 12 4 2 2 2" xfId="15535"/>
    <cellStyle name="20% - Accent3 12 4 2 3" xfId="11410"/>
    <cellStyle name="20% - Accent3 12 4 3" xfId="5259"/>
    <cellStyle name="20% - Accent3 12 4 3 2" xfId="13499"/>
    <cellStyle name="20% - Accent3 12 4 4" xfId="9374"/>
    <cellStyle name="20% - Accent3 12 5" xfId="2243"/>
    <cellStyle name="20% - Accent3 12 5 2" xfId="6370"/>
    <cellStyle name="20% - Accent3 12 5 2 2" xfId="14610"/>
    <cellStyle name="20% - Accent3 12 5 3" xfId="10485"/>
    <cellStyle name="20% - Accent3 12 6" xfId="4333"/>
    <cellStyle name="20% - Accent3 12 6 2" xfId="12574"/>
    <cellStyle name="20% - Accent3 12 7" xfId="8448"/>
    <cellStyle name="20% - Accent3 13" xfId="217"/>
    <cellStyle name="20% - Accent3 13 2" xfId="425"/>
    <cellStyle name="20% - Accent3 13 2 2" xfId="882"/>
    <cellStyle name="20% - Accent3 13 2 2 2" xfId="1809"/>
    <cellStyle name="20% - Accent3 13 2 2 2 2" xfId="3846"/>
    <cellStyle name="20% - Accent3 13 2 2 2 2 2" xfId="7972"/>
    <cellStyle name="20% - Accent3 13 2 2 2 2 2 2" xfId="16212"/>
    <cellStyle name="20% - Accent3 13 2 2 2 2 3" xfId="12087"/>
    <cellStyle name="20% - Accent3 13 2 2 2 3" xfId="5936"/>
    <cellStyle name="20% - Accent3 13 2 2 2 3 2" xfId="14176"/>
    <cellStyle name="20% - Accent3 13 2 2 2 4" xfId="10051"/>
    <cellStyle name="20% - Accent3 13 2 2 3" xfId="2921"/>
    <cellStyle name="20% - Accent3 13 2 2 3 2" xfId="7047"/>
    <cellStyle name="20% - Accent3 13 2 2 3 2 2" xfId="15287"/>
    <cellStyle name="20% - Accent3 13 2 2 3 3" xfId="11162"/>
    <cellStyle name="20% - Accent3 13 2 2 4" xfId="5011"/>
    <cellStyle name="20% - Accent3 13 2 2 4 2" xfId="13251"/>
    <cellStyle name="20% - Accent3 13 2 2 5" xfId="9126"/>
    <cellStyle name="20% - Accent3 13 2 3" xfId="1352"/>
    <cellStyle name="20% - Accent3 13 2 3 2" xfId="3390"/>
    <cellStyle name="20% - Accent3 13 2 3 2 2" xfId="7516"/>
    <cellStyle name="20% - Accent3 13 2 3 2 2 2" xfId="15756"/>
    <cellStyle name="20% - Accent3 13 2 3 2 3" xfId="11631"/>
    <cellStyle name="20% - Accent3 13 2 3 3" xfId="5480"/>
    <cellStyle name="20% - Accent3 13 2 3 3 2" xfId="13720"/>
    <cellStyle name="20% - Accent3 13 2 3 4" xfId="9595"/>
    <cellStyle name="20% - Accent3 13 2 4" xfId="2464"/>
    <cellStyle name="20% - Accent3 13 2 4 2" xfId="6591"/>
    <cellStyle name="20% - Accent3 13 2 4 2 2" xfId="14831"/>
    <cellStyle name="20% - Accent3 13 2 4 3" xfId="10706"/>
    <cellStyle name="20% - Accent3 13 2 5" xfId="4554"/>
    <cellStyle name="20% - Accent3 13 2 5 2" xfId="12795"/>
    <cellStyle name="20% - Accent3 13 2 6" xfId="8669"/>
    <cellStyle name="20% - Accent3 13 3" xfId="674"/>
    <cellStyle name="20% - Accent3 13 3 2" xfId="1601"/>
    <cellStyle name="20% - Accent3 13 3 2 2" xfId="3638"/>
    <cellStyle name="20% - Accent3 13 3 2 2 2" xfId="7764"/>
    <cellStyle name="20% - Accent3 13 3 2 2 2 2" xfId="16004"/>
    <cellStyle name="20% - Accent3 13 3 2 2 3" xfId="11879"/>
    <cellStyle name="20% - Accent3 13 3 2 3" xfId="5728"/>
    <cellStyle name="20% - Accent3 13 3 2 3 2" xfId="13968"/>
    <cellStyle name="20% - Accent3 13 3 2 4" xfId="9843"/>
    <cellStyle name="20% - Accent3 13 3 3" xfId="2713"/>
    <cellStyle name="20% - Accent3 13 3 3 2" xfId="6839"/>
    <cellStyle name="20% - Accent3 13 3 3 2 2" xfId="15079"/>
    <cellStyle name="20% - Accent3 13 3 3 3" xfId="10954"/>
    <cellStyle name="20% - Accent3 13 3 4" xfId="4803"/>
    <cellStyle name="20% - Accent3 13 3 4 2" xfId="13043"/>
    <cellStyle name="20% - Accent3 13 3 5" xfId="8918"/>
    <cellStyle name="20% - Accent3 13 4" xfId="1144"/>
    <cellStyle name="20% - Accent3 13 4 2" xfId="3182"/>
    <cellStyle name="20% - Accent3 13 4 2 2" xfId="7308"/>
    <cellStyle name="20% - Accent3 13 4 2 2 2" xfId="15548"/>
    <cellStyle name="20% - Accent3 13 4 2 3" xfId="11423"/>
    <cellStyle name="20% - Accent3 13 4 3" xfId="5272"/>
    <cellStyle name="20% - Accent3 13 4 3 2" xfId="13512"/>
    <cellStyle name="20% - Accent3 13 4 4" xfId="9387"/>
    <cellStyle name="20% - Accent3 13 5" xfId="2256"/>
    <cellStyle name="20% - Accent3 13 5 2" xfId="6383"/>
    <cellStyle name="20% - Accent3 13 5 2 2" xfId="14623"/>
    <cellStyle name="20% - Accent3 13 5 3" xfId="10498"/>
    <cellStyle name="20% - Accent3 13 6" xfId="4346"/>
    <cellStyle name="20% - Accent3 13 6 2" xfId="12587"/>
    <cellStyle name="20% - Accent3 13 7" xfId="8461"/>
    <cellStyle name="20% - Accent3 14" xfId="230"/>
    <cellStyle name="20% - Accent3 14 2" xfId="438"/>
    <cellStyle name="20% - Accent3 14 2 2" xfId="895"/>
    <cellStyle name="20% - Accent3 14 2 2 2" xfId="1822"/>
    <cellStyle name="20% - Accent3 14 2 2 2 2" xfId="3859"/>
    <cellStyle name="20% - Accent3 14 2 2 2 2 2" xfId="7985"/>
    <cellStyle name="20% - Accent3 14 2 2 2 2 2 2" xfId="16225"/>
    <cellStyle name="20% - Accent3 14 2 2 2 2 3" xfId="12100"/>
    <cellStyle name="20% - Accent3 14 2 2 2 3" xfId="5949"/>
    <cellStyle name="20% - Accent3 14 2 2 2 3 2" xfId="14189"/>
    <cellStyle name="20% - Accent3 14 2 2 2 4" xfId="10064"/>
    <cellStyle name="20% - Accent3 14 2 2 3" xfId="2934"/>
    <cellStyle name="20% - Accent3 14 2 2 3 2" xfId="7060"/>
    <cellStyle name="20% - Accent3 14 2 2 3 2 2" xfId="15300"/>
    <cellStyle name="20% - Accent3 14 2 2 3 3" xfId="11175"/>
    <cellStyle name="20% - Accent3 14 2 2 4" xfId="5024"/>
    <cellStyle name="20% - Accent3 14 2 2 4 2" xfId="13264"/>
    <cellStyle name="20% - Accent3 14 2 2 5" xfId="9139"/>
    <cellStyle name="20% - Accent3 14 2 3" xfId="1365"/>
    <cellStyle name="20% - Accent3 14 2 3 2" xfId="3403"/>
    <cellStyle name="20% - Accent3 14 2 3 2 2" xfId="7529"/>
    <cellStyle name="20% - Accent3 14 2 3 2 2 2" xfId="15769"/>
    <cellStyle name="20% - Accent3 14 2 3 2 3" xfId="11644"/>
    <cellStyle name="20% - Accent3 14 2 3 3" xfId="5493"/>
    <cellStyle name="20% - Accent3 14 2 3 3 2" xfId="13733"/>
    <cellStyle name="20% - Accent3 14 2 3 4" xfId="9608"/>
    <cellStyle name="20% - Accent3 14 2 4" xfId="2477"/>
    <cellStyle name="20% - Accent3 14 2 4 2" xfId="6604"/>
    <cellStyle name="20% - Accent3 14 2 4 2 2" xfId="14844"/>
    <cellStyle name="20% - Accent3 14 2 4 3" xfId="10719"/>
    <cellStyle name="20% - Accent3 14 2 5" xfId="4567"/>
    <cellStyle name="20% - Accent3 14 2 5 2" xfId="12808"/>
    <cellStyle name="20% - Accent3 14 2 6" xfId="8682"/>
    <cellStyle name="20% - Accent3 14 3" xfId="687"/>
    <cellStyle name="20% - Accent3 14 3 2" xfId="1614"/>
    <cellStyle name="20% - Accent3 14 3 2 2" xfId="3651"/>
    <cellStyle name="20% - Accent3 14 3 2 2 2" xfId="7777"/>
    <cellStyle name="20% - Accent3 14 3 2 2 2 2" xfId="16017"/>
    <cellStyle name="20% - Accent3 14 3 2 2 3" xfId="11892"/>
    <cellStyle name="20% - Accent3 14 3 2 3" xfId="5741"/>
    <cellStyle name="20% - Accent3 14 3 2 3 2" xfId="13981"/>
    <cellStyle name="20% - Accent3 14 3 2 4" xfId="9856"/>
    <cellStyle name="20% - Accent3 14 3 3" xfId="2726"/>
    <cellStyle name="20% - Accent3 14 3 3 2" xfId="6852"/>
    <cellStyle name="20% - Accent3 14 3 3 2 2" xfId="15092"/>
    <cellStyle name="20% - Accent3 14 3 3 3" xfId="10967"/>
    <cellStyle name="20% - Accent3 14 3 4" xfId="4816"/>
    <cellStyle name="20% - Accent3 14 3 4 2" xfId="13056"/>
    <cellStyle name="20% - Accent3 14 3 5" xfId="8931"/>
    <cellStyle name="20% - Accent3 14 4" xfId="1157"/>
    <cellStyle name="20% - Accent3 14 4 2" xfId="3195"/>
    <cellStyle name="20% - Accent3 14 4 2 2" xfId="7321"/>
    <cellStyle name="20% - Accent3 14 4 2 2 2" xfId="15561"/>
    <cellStyle name="20% - Accent3 14 4 2 3" xfId="11436"/>
    <cellStyle name="20% - Accent3 14 4 3" xfId="5285"/>
    <cellStyle name="20% - Accent3 14 4 3 2" xfId="13525"/>
    <cellStyle name="20% - Accent3 14 4 4" xfId="9400"/>
    <cellStyle name="20% - Accent3 14 5" xfId="2269"/>
    <cellStyle name="20% - Accent3 14 5 2" xfId="6396"/>
    <cellStyle name="20% - Accent3 14 5 2 2" xfId="14636"/>
    <cellStyle name="20% - Accent3 14 5 3" xfId="10511"/>
    <cellStyle name="20% - Accent3 14 6" xfId="4359"/>
    <cellStyle name="20% - Accent3 14 6 2" xfId="12600"/>
    <cellStyle name="20% - Accent3 14 7" xfId="8474"/>
    <cellStyle name="20% - Accent3 15" xfId="243"/>
    <cellStyle name="20% - Accent3 15 2" xfId="700"/>
    <cellStyle name="20% - Accent3 15 2 2" xfId="1627"/>
    <cellStyle name="20% - Accent3 15 2 2 2" xfId="3664"/>
    <cellStyle name="20% - Accent3 15 2 2 2 2" xfId="7790"/>
    <cellStyle name="20% - Accent3 15 2 2 2 2 2" xfId="16030"/>
    <cellStyle name="20% - Accent3 15 2 2 2 3" xfId="11905"/>
    <cellStyle name="20% - Accent3 15 2 2 3" xfId="5754"/>
    <cellStyle name="20% - Accent3 15 2 2 3 2" xfId="13994"/>
    <cellStyle name="20% - Accent3 15 2 2 4" xfId="9869"/>
    <cellStyle name="20% - Accent3 15 2 3" xfId="2739"/>
    <cellStyle name="20% - Accent3 15 2 3 2" xfId="6865"/>
    <cellStyle name="20% - Accent3 15 2 3 2 2" xfId="15105"/>
    <cellStyle name="20% - Accent3 15 2 3 3" xfId="10980"/>
    <cellStyle name="20% - Accent3 15 2 4" xfId="4829"/>
    <cellStyle name="20% - Accent3 15 2 4 2" xfId="13069"/>
    <cellStyle name="20% - Accent3 15 2 5" xfId="8944"/>
    <cellStyle name="20% - Accent3 15 3" xfId="1170"/>
    <cellStyle name="20% - Accent3 15 3 2" xfId="3208"/>
    <cellStyle name="20% - Accent3 15 3 2 2" xfId="7334"/>
    <cellStyle name="20% - Accent3 15 3 2 2 2" xfId="15574"/>
    <cellStyle name="20% - Accent3 15 3 2 3" xfId="11449"/>
    <cellStyle name="20% - Accent3 15 3 3" xfId="5298"/>
    <cellStyle name="20% - Accent3 15 3 3 2" xfId="13538"/>
    <cellStyle name="20% - Accent3 15 3 4" xfId="9413"/>
    <cellStyle name="20% - Accent3 15 4" xfId="2282"/>
    <cellStyle name="20% - Accent3 15 4 2" xfId="6409"/>
    <cellStyle name="20% - Accent3 15 4 2 2" xfId="14649"/>
    <cellStyle name="20% - Accent3 15 4 3" xfId="10524"/>
    <cellStyle name="20% - Accent3 15 5" xfId="4372"/>
    <cellStyle name="20% - Accent3 15 5 2" xfId="12613"/>
    <cellStyle name="20% - Accent3 15 6" xfId="8487"/>
    <cellStyle name="20% - Accent3 16" xfId="451"/>
    <cellStyle name="20% - Accent3 16 2" xfId="908"/>
    <cellStyle name="20% - Accent3 16 2 2" xfId="1835"/>
    <cellStyle name="20% - Accent3 16 2 2 2" xfId="3872"/>
    <cellStyle name="20% - Accent3 16 2 2 2 2" xfId="7998"/>
    <cellStyle name="20% - Accent3 16 2 2 2 2 2" xfId="16238"/>
    <cellStyle name="20% - Accent3 16 2 2 2 3" xfId="12113"/>
    <cellStyle name="20% - Accent3 16 2 2 3" xfId="5962"/>
    <cellStyle name="20% - Accent3 16 2 2 3 2" xfId="14202"/>
    <cellStyle name="20% - Accent3 16 2 2 4" xfId="10077"/>
    <cellStyle name="20% - Accent3 16 2 3" xfId="2947"/>
    <cellStyle name="20% - Accent3 16 2 3 2" xfId="7073"/>
    <cellStyle name="20% - Accent3 16 2 3 2 2" xfId="15313"/>
    <cellStyle name="20% - Accent3 16 2 3 3" xfId="11188"/>
    <cellStyle name="20% - Accent3 16 2 4" xfId="5037"/>
    <cellStyle name="20% - Accent3 16 2 4 2" xfId="13277"/>
    <cellStyle name="20% - Accent3 16 2 5" xfId="9152"/>
    <cellStyle name="20% - Accent3 16 3" xfId="1378"/>
    <cellStyle name="20% - Accent3 16 3 2" xfId="3416"/>
    <cellStyle name="20% - Accent3 16 3 2 2" xfId="7542"/>
    <cellStyle name="20% - Accent3 16 3 2 2 2" xfId="15782"/>
    <cellStyle name="20% - Accent3 16 3 2 3" xfId="11657"/>
    <cellStyle name="20% - Accent3 16 3 3" xfId="5506"/>
    <cellStyle name="20% - Accent3 16 3 3 2" xfId="13746"/>
    <cellStyle name="20% - Accent3 16 3 4" xfId="9621"/>
    <cellStyle name="20% - Accent3 16 4" xfId="2490"/>
    <cellStyle name="20% - Accent3 16 4 2" xfId="6617"/>
    <cellStyle name="20% - Accent3 16 4 2 2" xfId="14857"/>
    <cellStyle name="20% - Accent3 16 4 3" xfId="10732"/>
    <cellStyle name="20% - Accent3 16 5" xfId="4580"/>
    <cellStyle name="20% - Accent3 16 5 2" xfId="12821"/>
    <cellStyle name="20% - Accent3 16 6" xfId="8695"/>
    <cellStyle name="20% - Accent3 17" xfId="466"/>
    <cellStyle name="20% - Accent3 17 2" xfId="923"/>
    <cellStyle name="20% - Accent3 17 2 2" xfId="1849"/>
    <cellStyle name="20% - Accent3 17 2 2 2" xfId="3886"/>
    <cellStyle name="20% - Accent3 17 2 2 2 2" xfId="8012"/>
    <cellStyle name="20% - Accent3 17 2 2 2 2 2" xfId="16252"/>
    <cellStyle name="20% - Accent3 17 2 2 2 3" xfId="12127"/>
    <cellStyle name="20% - Accent3 17 2 2 3" xfId="5976"/>
    <cellStyle name="20% - Accent3 17 2 2 3 2" xfId="14216"/>
    <cellStyle name="20% - Accent3 17 2 2 4" xfId="10091"/>
    <cellStyle name="20% - Accent3 17 2 3" xfId="2961"/>
    <cellStyle name="20% - Accent3 17 2 3 2" xfId="7087"/>
    <cellStyle name="20% - Accent3 17 2 3 2 2" xfId="15327"/>
    <cellStyle name="20% - Accent3 17 2 3 3" xfId="11202"/>
    <cellStyle name="20% - Accent3 17 2 4" xfId="5051"/>
    <cellStyle name="20% - Accent3 17 2 4 2" xfId="13291"/>
    <cellStyle name="20% - Accent3 17 2 5" xfId="9166"/>
    <cellStyle name="20% - Accent3 17 3" xfId="1393"/>
    <cellStyle name="20% - Accent3 17 3 2" xfId="3430"/>
    <cellStyle name="20% - Accent3 17 3 2 2" xfId="7556"/>
    <cellStyle name="20% - Accent3 17 3 2 2 2" xfId="15796"/>
    <cellStyle name="20% - Accent3 17 3 2 3" xfId="11671"/>
    <cellStyle name="20% - Accent3 17 3 3" xfId="5520"/>
    <cellStyle name="20% - Accent3 17 3 3 2" xfId="13760"/>
    <cellStyle name="20% - Accent3 17 3 4" xfId="9635"/>
    <cellStyle name="20% - Accent3 17 4" xfId="2505"/>
    <cellStyle name="20% - Accent3 17 4 2" xfId="6631"/>
    <cellStyle name="20% - Accent3 17 4 2 2" xfId="14871"/>
    <cellStyle name="20% - Accent3 17 4 3" xfId="10746"/>
    <cellStyle name="20% - Accent3 17 5" xfId="4595"/>
    <cellStyle name="20% - Accent3 17 5 2" xfId="12835"/>
    <cellStyle name="20% - Accent3 17 6" xfId="8710"/>
    <cellStyle name="20% - Accent3 18" xfId="479"/>
    <cellStyle name="20% - Accent3 18 2" xfId="1406"/>
    <cellStyle name="20% - Accent3 18 2 2" xfId="3443"/>
    <cellStyle name="20% - Accent3 18 2 2 2" xfId="7569"/>
    <cellStyle name="20% - Accent3 18 2 2 2 2" xfId="15809"/>
    <cellStyle name="20% - Accent3 18 2 2 3" xfId="11684"/>
    <cellStyle name="20% - Accent3 18 2 3" xfId="5533"/>
    <cellStyle name="20% - Accent3 18 2 3 2" xfId="13773"/>
    <cellStyle name="20% - Accent3 18 2 4" xfId="9648"/>
    <cellStyle name="20% - Accent3 18 3" xfId="2518"/>
    <cellStyle name="20% - Accent3 18 3 2" xfId="6644"/>
    <cellStyle name="20% - Accent3 18 3 2 2" xfId="14884"/>
    <cellStyle name="20% - Accent3 18 3 3" xfId="10759"/>
    <cellStyle name="20% - Accent3 18 4" xfId="4608"/>
    <cellStyle name="20% - Accent3 18 4 2" xfId="12848"/>
    <cellStyle name="20% - Accent3 18 5" xfId="8723"/>
    <cellStyle name="20% - Accent3 19" xfId="492"/>
    <cellStyle name="20% - Accent3 19 2" xfId="1419"/>
    <cellStyle name="20% - Accent3 19 2 2" xfId="3456"/>
    <cellStyle name="20% - Accent3 19 2 2 2" xfId="7582"/>
    <cellStyle name="20% - Accent3 19 2 2 2 2" xfId="15822"/>
    <cellStyle name="20% - Accent3 19 2 2 3" xfId="11697"/>
    <cellStyle name="20% - Accent3 19 2 3" xfId="5546"/>
    <cellStyle name="20% - Accent3 19 2 3 2" xfId="13786"/>
    <cellStyle name="20% - Accent3 19 2 4" xfId="9661"/>
    <cellStyle name="20% - Accent3 19 3" xfId="2531"/>
    <cellStyle name="20% - Accent3 19 3 2" xfId="6657"/>
    <cellStyle name="20% - Accent3 19 3 2 2" xfId="14897"/>
    <cellStyle name="20% - Accent3 19 3 3" xfId="10772"/>
    <cellStyle name="20% - Accent3 19 4" xfId="4621"/>
    <cellStyle name="20% - Accent3 19 4 2" xfId="12861"/>
    <cellStyle name="20% - Accent3 19 5" xfId="8736"/>
    <cellStyle name="20% - Accent3 2" xfId="47"/>
    <cellStyle name="20% - Accent3 2 2" xfId="87"/>
    <cellStyle name="20% - Accent3 2 2 2" xfId="295"/>
    <cellStyle name="20% - Accent3 2 2 2 2" xfId="752"/>
    <cellStyle name="20% - Accent3 2 2 2 2 2" xfId="1679"/>
    <cellStyle name="20% - Accent3 2 2 2 2 2 2" xfId="3716"/>
    <cellStyle name="20% - Accent3 2 2 2 2 2 2 2" xfId="7842"/>
    <cellStyle name="20% - Accent3 2 2 2 2 2 2 2 2" xfId="16082"/>
    <cellStyle name="20% - Accent3 2 2 2 2 2 2 3" xfId="11957"/>
    <cellStyle name="20% - Accent3 2 2 2 2 2 3" xfId="5806"/>
    <cellStyle name="20% - Accent3 2 2 2 2 2 3 2" xfId="14046"/>
    <cellStyle name="20% - Accent3 2 2 2 2 2 4" xfId="9921"/>
    <cellStyle name="20% - Accent3 2 2 2 2 3" xfId="2791"/>
    <cellStyle name="20% - Accent3 2 2 2 2 3 2" xfId="6917"/>
    <cellStyle name="20% - Accent3 2 2 2 2 3 2 2" xfId="15157"/>
    <cellStyle name="20% - Accent3 2 2 2 2 3 3" xfId="11032"/>
    <cellStyle name="20% - Accent3 2 2 2 2 4" xfId="4881"/>
    <cellStyle name="20% - Accent3 2 2 2 2 4 2" xfId="13121"/>
    <cellStyle name="20% - Accent3 2 2 2 2 5" xfId="8996"/>
    <cellStyle name="20% - Accent3 2 2 2 3" xfId="1222"/>
    <cellStyle name="20% - Accent3 2 2 2 3 2" xfId="3260"/>
    <cellStyle name="20% - Accent3 2 2 2 3 2 2" xfId="7386"/>
    <cellStyle name="20% - Accent3 2 2 2 3 2 2 2" xfId="15626"/>
    <cellStyle name="20% - Accent3 2 2 2 3 2 3" xfId="11501"/>
    <cellStyle name="20% - Accent3 2 2 2 3 3" xfId="5350"/>
    <cellStyle name="20% - Accent3 2 2 2 3 3 2" xfId="13590"/>
    <cellStyle name="20% - Accent3 2 2 2 3 4" xfId="9465"/>
    <cellStyle name="20% - Accent3 2 2 2 4" xfId="2334"/>
    <cellStyle name="20% - Accent3 2 2 2 4 2" xfId="6461"/>
    <cellStyle name="20% - Accent3 2 2 2 4 2 2" xfId="14701"/>
    <cellStyle name="20% - Accent3 2 2 2 4 3" xfId="10576"/>
    <cellStyle name="20% - Accent3 2 2 2 5" xfId="4424"/>
    <cellStyle name="20% - Accent3 2 2 2 5 2" xfId="12665"/>
    <cellStyle name="20% - Accent3 2 2 2 6" xfId="8539"/>
    <cellStyle name="20% - Accent3 2 2 3" xfId="544"/>
    <cellStyle name="20% - Accent3 2 2 3 2" xfId="1471"/>
    <cellStyle name="20% - Accent3 2 2 3 2 2" xfId="3508"/>
    <cellStyle name="20% - Accent3 2 2 3 2 2 2" xfId="7634"/>
    <cellStyle name="20% - Accent3 2 2 3 2 2 2 2" xfId="15874"/>
    <cellStyle name="20% - Accent3 2 2 3 2 2 3" xfId="11749"/>
    <cellStyle name="20% - Accent3 2 2 3 2 3" xfId="5598"/>
    <cellStyle name="20% - Accent3 2 2 3 2 3 2" xfId="13838"/>
    <cellStyle name="20% - Accent3 2 2 3 2 4" xfId="9713"/>
    <cellStyle name="20% - Accent3 2 2 3 3" xfId="2583"/>
    <cellStyle name="20% - Accent3 2 2 3 3 2" xfId="6709"/>
    <cellStyle name="20% - Accent3 2 2 3 3 2 2" xfId="14949"/>
    <cellStyle name="20% - Accent3 2 2 3 3 3" xfId="10824"/>
    <cellStyle name="20% - Accent3 2 2 3 4" xfId="4673"/>
    <cellStyle name="20% - Accent3 2 2 3 4 2" xfId="12913"/>
    <cellStyle name="20% - Accent3 2 2 3 5" xfId="8788"/>
    <cellStyle name="20% - Accent3 2 2 4" xfId="1014"/>
    <cellStyle name="20% - Accent3 2 2 4 2" xfId="3052"/>
    <cellStyle name="20% - Accent3 2 2 4 2 2" xfId="7178"/>
    <cellStyle name="20% - Accent3 2 2 4 2 2 2" xfId="15418"/>
    <cellStyle name="20% - Accent3 2 2 4 2 3" xfId="11293"/>
    <cellStyle name="20% - Accent3 2 2 4 3" xfId="5142"/>
    <cellStyle name="20% - Accent3 2 2 4 3 2" xfId="13382"/>
    <cellStyle name="20% - Accent3 2 2 4 4" xfId="9257"/>
    <cellStyle name="20% - Accent3 2 2 5" xfId="2126"/>
    <cellStyle name="20% - Accent3 2 2 5 2" xfId="6253"/>
    <cellStyle name="20% - Accent3 2 2 5 2 2" xfId="14493"/>
    <cellStyle name="20% - Accent3 2 2 5 3" xfId="10368"/>
    <cellStyle name="20% - Accent3 2 2 6" xfId="4216"/>
    <cellStyle name="20% - Accent3 2 2 6 2" xfId="12457"/>
    <cellStyle name="20% - Accent3 2 2 7" xfId="8331"/>
    <cellStyle name="20% - Accent3 2 3" xfId="126"/>
    <cellStyle name="20% - Accent3 2 3 2" xfId="334"/>
    <cellStyle name="20% - Accent3 2 3 2 2" xfId="791"/>
    <cellStyle name="20% - Accent3 2 3 2 2 2" xfId="1718"/>
    <cellStyle name="20% - Accent3 2 3 2 2 2 2" xfId="3755"/>
    <cellStyle name="20% - Accent3 2 3 2 2 2 2 2" xfId="7881"/>
    <cellStyle name="20% - Accent3 2 3 2 2 2 2 2 2" xfId="16121"/>
    <cellStyle name="20% - Accent3 2 3 2 2 2 2 3" xfId="11996"/>
    <cellStyle name="20% - Accent3 2 3 2 2 2 3" xfId="5845"/>
    <cellStyle name="20% - Accent3 2 3 2 2 2 3 2" xfId="14085"/>
    <cellStyle name="20% - Accent3 2 3 2 2 2 4" xfId="9960"/>
    <cellStyle name="20% - Accent3 2 3 2 2 3" xfId="2830"/>
    <cellStyle name="20% - Accent3 2 3 2 2 3 2" xfId="6956"/>
    <cellStyle name="20% - Accent3 2 3 2 2 3 2 2" xfId="15196"/>
    <cellStyle name="20% - Accent3 2 3 2 2 3 3" xfId="11071"/>
    <cellStyle name="20% - Accent3 2 3 2 2 4" xfId="4920"/>
    <cellStyle name="20% - Accent3 2 3 2 2 4 2" xfId="13160"/>
    <cellStyle name="20% - Accent3 2 3 2 2 5" xfId="9035"/>
    <cellStyle name="20% - Accent3 2 3 2 3" xfId="1261"/>
    <cellStyle name="20% - Accent3 2 3 2 3 2" xfId="3299"/>
    <cellStyle name="20% - Accent3 2 3 2 3 2 2" xfId="7425"/>
    <cellStyle name="20% - Accent3 2 3 2 3 2 2 2" xfId="15665"/>
    <cellStyle name="20% - Accent3 2 3 2 3 2 3" xfId="11540"/>
    <cellStyle name="20% - Accent3 2 3 2 3 3" xfId="5389"/>
    <cellStyle name="20% - Accent3 2 3 2 3 3 2" xfId="13629"/>
    <cellStyle name="20% - Accent3 2 3 2 3 4" xfId="9504"/>
    <cellStyle name="20% - Accent3 2 3 2 4" xfId="2373"/>
    <cellStyle name="20% - Accent3 2 3 2 4 2" xfId="6500"/>
    <cellStyle name="20% - Accent3 2 3 2 4 2 2" xfId="14740"/>
    <cellStyle name="20% - Accent3 2 3 2 4 3" xfId="10615"/>
    <cellStyle name="20% - Accent3 2 3 2 5" xfId="4463"/>
    <cellStyle name="20% - Accent3 2 3 2 5 2" xfId="12704"/>
    <cellStyle name="20% - Accent3 2 3 2 6" xfId="8578"/>
    <cellStyle name="20% - Accent3 2 3 3" xfId="583"/>
    <cellStyle name="20% - Accent3 2 3 3 2" xfId="1510"/>
    <cellStyle name="20% - Accent3 2 3 3 2 2" xfId="3547"/>
    <cellStyle name="20% - Accent3 2 3 3 2 2 2" xfId="7673"/>
    <cellStyle name="20% - Accent3 2 3 3 2 2 2 2" xfId="15913"/>
    <cellStyle name="20% - Accent3 2 3 3 2 2 3" xfId="11788"/>
    <cellStyle name="20% - Accent3 2 3 3 2 3" xfId="5637"/>
    <cellStyle name="20% - Accent3 2 3 3 2 3 2" xfId="13877"/>
    <cellStyle name="20% - Accent3 2 3 3 2 4" xfId="9752"/>
    <cellStyle name="20% - Accent3 2 3 3 3" xfId="2622"/>
    <cellStyle name="20% - Accent3 2 3 3 3 2" xfId="6748"/>
    <cellStyle name="20% - Accent3 2 3 3 3 2 2" xfId="14988"/>
    <cellStyle name="20% - Accent3 2 3 3 3 3" xfId="10863"/>
    <cellStyle name="20% - Accent3 2 3 3 4" xfId="4712"/>
    <cellStyle name="20% - Accent3 2 3 3 4 2" xfId="12952"/>
    <cellStyle name="20% - Accent3 2 3 3 5" xfId="8827"/>
    <cellStyle name="20% - Accent3 2 3 4" xfId="1053"/>
    <cellStyle name="20% - Accent3 2 3 4 2" xfId="3091"/>
    <cellStyle name="20% - Accent3 2 3 4 2 2" xfId="7217"/>
    <cellStyle name="20% - Accent3 2 3 4 2 2 2" xfId="15457"/>
    <cellStyle name="20% - Accent3 2 3 4 2 3" xfId="11332"/>
    <cellStyle name="20% - Accent3 2 3 4 3" xfId="5181"/>
    <cellStyle name="20% - Accent3 2 3 4 3 2" xfId="13421"/>
    <cellStyle name="20% - Accent3 2 3 4 4" xfId="9296"/>
    <cellStyle name="20% - Accent3 2 3 5" xfId="2165"/>
    <cellStyle name="20% - Accent3 2 3 5 2" xfId="6292"/>
    <cellStyle name="20% - Accent3 2 3 5 2 2" xfId="14532"/>
    <cellStyle name="20% - Accent3 2 3 5 3" xfId="10407"/>
    <cellStyle name="20% - Accent3 2 3 6" xfId="4255"/>
    <cellStyle name="20% - Accent3 2 3 6 2" xfId="12496"/>
    <cellStyle name="20% - Accent3 2 3 7" xfId="8370"/>
    <cellStyle name="20% - Accent3 2 4" xfId="256"/>
    <cellStyle name="20% - Accent3 2 4 2" xfId="713"/>
    <cellStyle name="20% - Accent3 2 4 2 2" xfId="1640"/>
    <cellStyle name="20% - Accent3 2 4 2 2 2" xfId="3677"/>
    <cellStyle name="20% - Accent3 2 4 2 2 2 2" xfId="7803"/>
    <cellStyle name="20% - Accent3 2 4 2 2 2 2 2" xfId="16043"/>
    <cellStyle name="20% - Accent3 2 4 2 2 2 3" xfId="11918"/>
    <cellStyle name="20% - Accent3 2 4 2 2 3" xfId="5767"/>
    <cellStyle name="20% - Accent3 2 4 2 2 3 2" xfId="14007"/>
    <cellStyle name="20% - Accent3 2 4 2 2 4" xfId="9882"/>
    <cellStyle name="20% - Accent3 2 4 2 3" xfId="2752"/>
    <cellStyle name="20% - Accent3 2 4 2 3 2" xfId="6878"/>
    <cellStyle name="20% - Accent3 2 4 2 3 2 2" xfId="15118"/>
    <cellStyle name="20% - Accent3 2 4 2 3 3" xfId="10993"/>
    <cellStyle name="20% - Accent3 2 4 2 4" xfId="4842"/>
    <cellStyle name="20% - Accent3 2 4 2 4 2" xfId="13082"/>
    <cellStyle name="20% - Accent3 2 4 2 5" xfId="8957"/>
    <cellStyle name="20% - Accent3 2 4 3" xfId="1183"/>
    <cellStyle name="20% - Accent3 2 4 3 2" xfId="3221"/>
    <cellStyle name="20% - Accent3 2 4 3 2 2" xfId="7347"/>
    <cellStyle name="20% - Accent3 2 4 3 2 2 2" xfId="15587"/>
    <cellStyle name="20% - Accent3 2 4 3 2 3" xfId="11462"/>
    <cellStyle name="20% - Accent3 2 4 3 3" xfId="5311"/>
    <cellStyle name="20% - Accent3 2 4 3 3 2" xfId="13551"/>
    <cellStyle name="20% - Accent3 2 4 3 4" xfId="9426"/>
    <cellStyle name="20% - Accent3 2 4 4" xfId="2295"/>
    <cellStyle name="20% - Accent3 2 4 4 2" xfId="6422"/>
    <cellStyle name="20% - Accent3 2 4 4 2 2" xfId="14662"/>
    <cellStyle name="20% - Accent3 2 4 4 3" xfId="10537"/>
    <cellStyle name="20% - Accent3 2 4 5" xfId="4385"/>
    <cellStyle name="20% - Accent3 2 4 5 2" xfId="12626"/>
    <cellStyle name="20% - Accent3 2 4 6" xfId="8500"/>
    <cellStyle name="20% - Accent3 2 5" xfId="505"/>
    <cellStyle name="20% - Accent3 2 5 2" xfId="1432"/>
    <cellStyle name="20% - Accent3 2 5 2 2" xfId="3469"/>
    <cellStyle name="20% - Accent3 2 5 2 2 2" xfId="7595"/>
    <cellStyle name="20% - Accent3 2 5 2 2 2 2" xfId="15835"/>
    <cellStyle name="20% - Accent3 2 5 2 2 3" xfId="11710"/>
    <cellStyle name="20% - Accent3 2 5 2 3" xfId="5559"/>
    <cellStyle name="20% - Accent3 2 5 2 3 2" xfId="13799"/>
    <cellStyle name="20% - Accent3 2 5 2 4" xfId="9674"/>
    <cellStyle name="20% - Accent3 2 5 3" xfId="2544"/>
    <cellStyle name="20% - Accent3 2 5 3 2" xfId="6670"/>
    <cellStyle name="20% - Accent3 2 5 3 2 2" xfId="14910"/>
    <cellStyle name="20% - Accent3 2 5 3 3" xfId="10785"/>
    <cellStyle name="20% - Accent3 2 5 4" xfId="4634"/>
    <cellStyle name="20% - Accent3 2 5 4 2" xfId="12874"/>
    <cellStyle name="20% - Accent3 2 5 5" xfId="8749"/>
    <cellStyle name="20% - Accent3 2 6" xfId="975"/>
    <cellStyle name="20% - Accent3 2 6 2" xfId="3013"/>
    <cellStyle name="20% - Accent3 2 6 2 2" xfId="7139"/>
    <cellStyle name="20% - Accent3 2 6 2 2 2" xfId="15379"/>
    <cellStyle name="20% - Accent3 2 6 2 3" xfId="11254"/>
    <cellStyle name="20% - Accent3 2 6 3" xfId="5103"/>
    <cellStyle name="20% - Accent3 2 6 3 2" xfId="13343"/>
    <cellStyle name="20% - Accent3 2 6 4" xfId="9218"/>
    <cellStyle name="20% - Accent3 2 7" xfId="2087"/>
    <cellStyle name="20% - Accent3 2 7 2" xfId="6214"/>
    <cellStyle name="20% - Accent3 2 7 2 2" xfId="14454"/>
    <cellStyle name="20% - Accent3 2 7 3" xfId="10329"/>
    <cellStyle name="20% - Accent3 2 8" xfId="4177"/>
    <cellStyle name="20% - Accent3 2 8 2" xfId="12418"/>
    <cellStyle name="20% - Accent3 2 9" xfId="8292"/>
    <cellStyle name="20% - Accent3 20" xfId="936"/>
    <cellStyle name="20% - Accent3 20 2" xfId="1862"/>
    <cellStyle name="20% - Accent3 20 2 2" xfId="3899"/>
    <cellStyle name="20% - Accent3 20 2 2 2" xfId="8025"/>
    <cellStyle name="20% - Accent3 20 2 2 2 2" xfId="16265"/>
    <cellStyle name="20% - Accent3 20 2 2 3" xfId="12140"/>
    <cellStyle name="20% - Accent3 20 2 3" xfId="5989"/>
    <cellStyle name="20% - Accent3 20 2 3 2" xfId="14229"/>
    <cellStyle name="20% - Accent3 20 2 4" xfId="10104"/>
    <cellStyle name="20% - Accent3 20 3" xfId="2974"/>
    <cellStyle name="20% - Accent3 20 3 2" xfId="7100"/>
    <cellStyle name="20% - Accent3 20 3 2 2" xfId="15340"/>
    <cellStyle name="20% - Accent3 20 3 3" xfId="11215"/>
    <cellStyle name="20% - Accent3 20 4" xfId="5064"/>
    <cellStyle name="20% - Accent3 20 4 2" xfId="13304"/>
    <cellStyle name="20% - Accent3 20 5" xfId="9179"/>
    <cellStyle name="20% - Accent3 21" xfId="949"/>
    <cellStyle name="20% - Accent3 21 2" xfId="2987"/>
    <cellStyle name="20% - Accent3 21 2 2" xfId="7113"/>
    <cellStyle name="20% - Accent3 21 2 2 2" xfId="15353"/>
    <cellStyle name="20% - Accent3 21 2 3" xfId="11228"/>
    <cellStyle name="20% - Accent3 21 3" xfId="5077"/>
    <cellStyle name="20% - Accent3 21 3 2" xfId="13317"/>
    <cellStyle name="20% - Accent3 21 4" xfId="9192"/>
    <cellStyle name="20% - Accent3 22" xfId="962"/>
    <cellStyle name="20% - Accent3 22 2" xfId="3000"/>
    <cellStyle name="20% - Accent3 22 2 2" xfId="7126"/>
    <cellStyle name="20% - Accent3 22 2 2 2" xfId="15366"/>
    <cellStyle name="20% - Accent3 22 2 3" xfId="11241"/>
    <cellStyle name="20% - Accent3 22 3" xfId="5090"/>
    <cellStyle name="20% - Accent3 22 3 2" xfId="13330"/>
    <cellStyle name="20% - Accent3 22 4" xfId="9205"/>
    <cellStyle name="20% - Accent3 23" xfId="1875"/>
    <cellStyle name="20% - Accent3 23 2" xfId="3912"/>
    <cellStyle name="20% - Accent3 23 2 2" xfId="8038"/>
    <cellStyle name="20% - Accent3 23 2 2 2" xfId="16278"/>
    <cellStyle name="20% - Accent3 23 2 3" xfId="12153"/>
    <cellStyle name="20% - Accent3 23 3" xfId="6002"/>
    <cellStyle name="20% - Accent3 23 3 2" xfId="14242"/>
    <cellStyle name="20% - Accent3 23 4" xfId="10117"/>
    <cellStyle name="20% - Accent3 24" xfId="1888"/>
    <cellStyle name="20% - Accent3 24 2" xfId="3925"/>
    <cellStyle name="20% - Accent3 24 2 2" xfId="8051"/>
    <cellStyle name="20% - Accent3 24 2 2 2" xfId="16291"/>
    <cellStyle name="20% - Accent3 24 2 3" xfId="12166"/>
    <cellStyle name="20% - Accent3 24 3" xfId="6015"/>
    <cellStyle name="20% - Accent3 24 3 2" xfId="14255"/>
    <cellStyle name="20% - Accent3 24 4" xfId="10130"/>
    <cellStyle name="20% - Accent3 25" xfId="1901"/>
    <cellStyle name="20% - Accent3 25 2" xfId="3938"/>
    <cellStyle name="20% - Accent3 25 2 2" xfId="8064"/>
    <cellStyle name="20% - Accent3 25 2 2 2" xfId="16304"/>
    <cellStyle name="20% - Accent3 25 2 3" xfId="12179"/>
    <cellStyle name="20% - Accent3 25 3" xfId="6028"/>
    <cellStyle name="20% - Accent3 25 3 2" xfId="14268"/>
    <cellStyle name="20% - Accent3 25 4" xfId="10143"/>
    <cellStyle name="20% - Accent3 26" xfId="1915"/>
    <cellStyle name="20% - Accent3 26 2" xfId="3952"/>
    <cellStyle name="20% - Accent3 26 2 2" xfId="8078"/>
    <cellStyle name="20% - Accent3 26 2 2 2" xfId="16318"/>
    <cellStyle name="20% - Accent3 26 2 3" xfId="12193"/>
    <cellStyle name="20% - Accent3 26 3" xfId="6042"/>
    <cellStyle name="20% - Accent3 26 3 2" xfId="14282"/>
    <cellStyle name="20% - Accent3 26 4" xfId="10157"/>
    <cellStyle name="20% - Accent3 27" xfId="1928"/>
    <cellStyle name="20% - Accent3 27 2" xfId="3965"/>
    <cellStyle name="20% - Accent3 27 2 2" xfId="8091"/>
    <cellStyle name="20% - Accent3 27 2 2 2" xfId="16331"/>
    <cellStyle name="20% - Accent3 27 2 3" xfId="12206"/>
    <cellStyle name="20% - Accent3 27 3" xfId="6055"/>
    <cellStyle name="20% - Accent3 27 3 2" xfId="14295"/>
    <cellStyle name="20% - Accent3 27 4" xfId="10170"/>
    <cellStyle name="20% - Accent3 28" xfId="1942"/>
    <cellStyle name="20% - Accent3 28 2" xfId="3979"/>
    <cellStyle name="20% - Accent3 28 2 2" xfId="8105"/>
    <cellStyle name="20% - Accent3 28 2 2 2" xfId="16345"/>
    <cellStyle name="20% - Accent3 28 2 3" xfId="12220"/>
    <cellStyle name="20% - Accent3 28 3" xfId="6069"/>
    <cellStyle name="20% - Accent3 28 3 2" xfId="14309"/>
    <cellStyle name="20% - Accent3 28 4" xfId="10184"/>
    <cellStyle name="20% - Accent3 29" xfId="1956"/>
    <cellStyle name="20% - Accent3 29 2" xfId="3993"/>
    <cellStyle name="20% - Accent3 29 2 2" xfId="8119"/>
    <cellStyle name="20% - Accent3 29 2 2 2" xfId="16359"/>
    <cellStyle name="20% - Accent3 29 2 3" xfId="12234"/>
    <cellStyle name="20% - Accent3 29 3" xfId="6083"/>
    <cellStyle name="20% - Accent3 29 3 2" xfId="14323"/>
    <cellStyle name="20% - Accent3 29 4" xfId="10198"/>
    <cellStyle name="20% - Accent3 3" xfId="61"/>
    <cellStyle name="20% - Accent3 3 2" xfId="269"/>
    <cellStyle name="20% - Accent3 3 2 2" xfId="726"/>
    <cellStyle name="20% - Accent3 3 2 2 2" xfId="1653"/>
    <cellStyle name="20% - Accent3 3 2 2 2 2" xfId="3690"/>
    <cellStyle name="20% - Accent3 3 2 2 2 2 2" xfId="7816"/>
    <cellStyle name="20% - Accent3 3 2 2 2 2 2 2" xfId="16056"/>
    <cellStyle name="20% - Accent3 3 2 2 2 2 3" xfId="11931"/>
    <cellStyle name="20% - Accent3 3 2 2 2 3" xfId="5780"/>
    <cellStyle name="20% - Accent3 3 2 2 2 3 2" xfId="14020"/>
    <cellStyle name="20% - Accent3 3 2 2 2 4" xfId="9895"/>
    <cellStyle name="20% - Accent3 3 2 2 3" xfId="2765"/>
    <cellStyle name="20% - Accent3 3 2 2 3 2" xfId="6891"/>
    <cellStyle name="20% - Accent3 3 2 2 3 2 2" xfId="15131"/>
    <cellStyle name="20% - Accent3 3 2 2 3 3" xfId="11006"/>
    <cellStyle name="20% - Accent3 3 2 2 4" xfId="4855"/>
    <cellStyle name="20% - Accent3 3 2 2 4 2" xfId="13095"/>
    <cellStyle name="20% - Accent3 3 2 2 5" xfId="8970"/>
    <cellStyle name="20% - Accent3 3 2 3" xfId="1196"/>
    <cellStyle name="20% - Accent3 3 2 3 2" xfId="3234"/>
    <cellStyle name="20% - Accent3 3 2 3 2 2" xfId="7360"/>
    <cellStyle name="20% - Accent3 3 2 3 2 2 2" xfId="15600"/>
    <cellStyle name="20% - Accent3 3 2 3 2 3" xfId="11475"/>
    <cellStyle name="20% - Accent3 3 2 3 3" xfId="5324"/>
    <cellStyle name="20% - Accent3 3 2 3 3 2" xfId="13564"/>
    <cellStyle name="20% - Accent3 3 2 3 4" xfId="9439"/>
    <cellStyle name="20% - Accent3 3 2 4" xfId="2308"/>
    <cellStyle name="20% - Accent3 3 2 4 2" xfId="6435"/>
    <cellStyle name="20% - Accent3 3 2 4 2 2" xfId="14675"/>
    <cellStyle name="20% - Accent3 3 2 4 3" xfId="10550"/>
    <cellStyle name="20% - Accent3 3 2 5" xfId="4398"/>
    <cellStyle name="20% - Accent3 3 2 5 2" xfId="12639"/>
    <cellStyle name="20% - Accent3 3 2 6" xfId="8513"/>
    <cellStyle name="20% - Accent3 3 3" xfId="518"/>
    <cellStyle name="20% - Accent3 3 3 2" xfId="1445"/>
    <cellStyle name="20% - Accent3 3 3 2 2" xfId="3482"/>
    <cellStyle name="20% - Accent3 3 3 2 2 2" xfId="7608"/>
    <cellStyle name="20% - Accent3 3 3 2 2 2 2" xfId="15848"/>
    <cellStyle name="20% - Accent3 3 3 2 2 3" xfId="11723"/>
    <cellStyle name="20% - Accent3 3 3 2 3" xfId="5572"/>
    <cellStyle name="20% - Accent3 3 3 2 3 2" xfId="13812"/>
    <cellStyle name="20% - Accent3 3 3 2 4" xfId="9687"/>
    <cellStyle name="20% - Accent3 3 3 3" xfId="2557"/>
    <cellStyle name="20% - Accent3 3 3 3 2" xfId="6683"/>
    <cellStyle name="20% - Accent3 3 3 3 2 2" xfId="14923"/>
    <cellStyle name="20% - Accent3 3 3 3 3" xfId="10798"/>
    <cellStyle name="20% - Accent3 3 3 4" xfId="4647"/>
    <cellStyle name="20% - Accent3 3 3 4 2" xfId="12887"/>
    <cellStyle name="20% - Accent3 3 3 5" xfId="8762"/>
    <cellStyle name="20% - Accent3 3 4" xfId="988"/>
    <cellStyle name="20% - Accent3 3 4 2" xfId="3026"/>
    <cellStyle name="20% - Accent3 3 4 2 2" xfId="7152"/>
    <cellStyle name="20% - Accent3 3 4 2 2 2" xfId="15392"/>
    <cellStyle name="20% - Accent3 3 4 2 3" xfId="11267"/>
    <cellStyle name="20% - Accent3 3 4 3" xfId="5116"/>
    <cellStyle name="20% - Accent3 3 4 3 2" xfId="13356"/>
    <cellStyle name="20% - Accent3 3 4 4" xfId="9231"/>
    <cellStyle name="20% - Accent3 3 5" xfId="2100"/>
    <cellStyle name="20% - Accent3 3 5 2" xfId="6227"/>
    <cellStyle name="20% - Accent3 3 5 2 2" xfId="14467"/>
    <cellStyle name="20% - Accent3 3 5 3" xfId="10342"/>
    <cellStyle name="20% - Accent3 3 6" xfId="4190"/>
    <cellStyle name="20% - Accent3 3 6 2" xfId="12431"/>
    <cellStyle name="20% - Accent3 3 7" xfId="8305"/>
    <cellStyle name="20% - Accent3 30" xfId="1970"/>
    <cellStyle name="20% - Accent3 30 2" xfId="4007"/>
    <cellStyle name="20% - Accent3 30 2 2" xfId="8133"/>
    <cellStyle name="20% - Accent3 30 2 2 2" xfId="16373"/>
    <cellStyle name="20% - Accent3 30 2 3" xfId="12248"/>
    <cellStyle name="20% - Accent3 30 3" xfId="6097"/>
    <cellStyle name="20% - Accent3 30 3 2" xfId="14337"/>
    <cellStyle name="20% - Accent3 30 4" xfId="10212"/>
    <cellStyle name="20% - Accent3 31" xfId="1983"/>
    <cellStyle name="20% - Accent3 31 2" xfId="4020"/>
    <cellStyle name="20% - Accent3 31 2 2" xfId="8146"/>
    <cellStyle name="20% - Accent3 31 2 2 2" xfId="16386"/>
    <cellStyle name="20% - Accent3 31 2 3" xfId="12261"/>
    <cellStyle name="20% - Accent3 31 3" xfId="6110"/>
    <cellStyle name="20% - Accent3 31 3 2" xfId="14350"/>
    <cellStyle name="20% - Accent3 31 4" xfId="10225"/>
    <cellStyle name="20% - Accent3 32" xfId="1996"/>
    <cellStyle name="20% - Accent3 32 2" xfId="4033"/>
    <cellStyle name="20% - Accent3 32 2 2" xfId="8159"/>
    <cellStyle name="20% - Accent3 32 2 2 2" xfId="16399"/>
    <cellStyle name="20% - Accent3 32 2 3" xfId="12274"/>
    <cellStyle name="20% - Accent3 32 3" xfId="6123"/>
    <cellStyle name="20% - Accent3 32 3 2" xfId="14363"/>
    <cellStyle name="20% - Accent3 32 4" xfId="10238"/>
    <cellStyle name="20% - Accent3 33" xfId="2009"/>
    <cellStyle name="20% - Accent3 33 2" xfId="4046"/>
    <cellStyle name="20% - Accent3 33 2 2" xfId="8172"/>
    <cellStyle name="20% - Accent3 33 2 2 2" xfId="16412"/>
    <cellStyle name="20% - Accent3 33 2 3" xfId="12287"/>
    <cellStyle name="20% - Accent3 33 3" xfId="6136"/>
    <cellStyle name="20% - Accent3 33 3 2" xfId="14376"/>
    <cellStyle name="20% - Accent3 33 4" xfId="10251"/>
    <cellStyle name="20% - Accent3 34" xfId="2022"/>
    <cellStyle name="20% - Accent3 34 2" xfId="4059"/>
    <cellStyle name="20% - Accent3 34 2 2" xfId="8185"/>
    <cellStyle name="20% - Accent3 34 2 2 2" xfId="16425"/>
    <cellStyle name="20% - Accent3 34 2 3" xfId="12300"/>
    <cellStyle name="20% - Accent3 34 3" xfId="6149"/>
    <cellStyle name="20% - Accent3 34 3 2" xfId="14389"/>
    <cellStyle name="20% - Accent3 34 4" xfId="10264"/>
    <cellStyle name="20% - Accent3 35" xfId="2035"/>
    <cellStyle name="20% - Accent3 35 2" xfId="4072"/>
    <cellStyle name="20% - Accent3 35 2 2" xfId="8198"/>
    <cellStyle name="20% - Accent3 35 2 2 2" xfId="16438"/>
    <cellStyle name="20% - Accent3 35 2 3" xfId="12313"/>
    <cellStyle name="20% - Accent3 35 3" xfId="6162"/>
    <cellStyle name="20% - Accent3 35 3 2" xfId="14402"/>
    <cellStyle name="20% - Accent3 35 4" xfId="10277"/>
    <cellStyle name="20% - Accent3 36" xfId="2048"/>
    <cellStyle name="20% - Accent3 36 2" xfId="4085"/>
    <cellStyle name="20% - Accent3 36 2 2" xfId="8211"/>
    <cellStyle name="20% - Accent3 36 2 2 2" xfId="16451"/>
    <cellStyle name="20% - Accent3 36 2 3" xfId="12326"/>
    <cellStyle name="20% - Accent3 36 3" xfId="6175"/>
    <cellStyle name="20% - Accent3 36 3 2" xfId="14415"/>
    <cellStyle name="20% - Accent3 36 4" xfId="10290"/>
    <cellStyle name="20% - Accent3 37" xfId="2074"/>
    <cellStyle name="20% - Accent3 37 2" xfId="6201"/>
    <cellStyle name="20% - Accent3 37 2 2" xfId="14441"/>
    <cellStyle name="20% - Accent3 37 3" xfId="10316"/>
    <cellStyle name="20% - Accent3 38" xfId="2061"/>
    <cellStyle name="20% - Accent3 38 2" xfId="6188"/>
    <cellStyle name="20% - Accent3 38 2 2" xfId="14428"/>
    <cellStyle name="20% - Accent3 38 3" xfId="10303"/>
    <cellStyle name="20% - Accent3 39" xfId="4098"/>
    <cellStyle name="20% - Accent3 39 2" xfId="8224"/>
    <cellStyle name="20% - Accent3 39 2 2" xfId="16464"/>
    <cellStyle name="20% - Accent3 39 3" xfId="12339"/>
    <cellStyle name="20% - Accent3 4" xfId="74"/>
    <cellStyle name="20% - Accent3 4 2" xfId="282"/>
    <cellStyle name="20% - Accent3 4 2 2" xfId="739"/>
    <cellStyle name="20% - Accent3 4 2 2 2" xfId="1666"/>
    <cellStyle name="20% - Accent3 4 2 2 2 2" xfId="3703"/>
    <cellStyle name="20% - Accent3 4 2 2 2 2 2" xfId="7829"/>
    <cellStyle name="20% - Accent3 4 2 2 2 2 2 2" xfId="16069"/>
    <cellStyle name="20% - Accent3 4 2 2 2 2 3" xfId="11944"/>
    <cellStyle name="20% - Accent3 4 2 2 2 3" xfId="5793"/>
    <cellStyle name="20% - Accent3 4 2 2 2 3 2" xfId="14033"/>
    <cellStyle name="20% - Accent3 4 2 2 2 4" xfId="9908"/>
    <cellStyle name="20% - Accent3 4 2 2 3" xfId="2778"/>
    <cellStyle name="20% - Accent3 4 2 2 3 2" xfId="6904"/>
    <cellStyle name="20% - Accent3 4 2 2 3 2 2" xfId="15144"/>
    <cellStyle name="20% - Accent3 4 2 2 3 3" xfId="11019"/>
    <cellStyle name="20% - Accent3 4 2 2 4" xfId="4868"/>
    <cellStyle name="20% - Accent3 4 2 2 4 2" xfId="13108"/>
    <cellStyle name="20% - Accent3 4 2 2 5" xfId="8983"/>
    <cellStyle name="20% - Accent3 4 2 3" xfId="1209"/>
    <cellStyle name="20% - Accent3 4 2 3 2" xfId="3247"/>
    <cellStyle name="20% - Accent3 4 2 3 2 2" xfId="7373"/>
    <cellStyle name="20% - Accent3 4 2 3 2 2 2" xfId="15613"/>
    <cellStyle name="20% - Accent3 4 2 3 2 3" xfId="11488"/>
    <cellStyle name="20% - Accent3 4 2 3 3" xfId="5337"/>
    <cellStyle name="20% - Accent3 4 2 3 3 2" xfId="13577"/>
    <cellStyle name="20% - Accent3 4 2 3 4" xfId="9452"/>
    <cellStyle name="20% - Accent3 4 2 4" xfId="2321"/>
    <cellStyle name="20% - Accent3 4 2 4 2" xfId="6448"/>
    <cellStyle name="20% - Accent3 4 2 4 2 2" xfId="14688"/>
    <cellStyle name="20% - Accent3 4 2 4 3" xfId="10563"/>
    <cellStyle name="20% - Accent3 4 2 5" xfId="4411"/>
    <cellStyle name="20% - Accent3 4 2 5 2" xfId="12652"/>
    <cellStyle name="20% - Accent3 4 2 6" xfId="8526"/>
    <cellStyle name="20% - Accent3 4 3" xfId="531"/>
    <cellStyle name="20% - Accent3 4 3 2" xfId="1458"/>
    <cellStyle name="20% - Accent3 4 3 2 2" xfId="3495"/>
    <cellStyle name="20% - Accent3 4 3 2 2 2" xfId="7621"/>
    <cellStyle name="20% - Accent3 4 3 2 2 2 2" xfId="15861"/>
    <cellStyle name="20% - Accent3 4 3 2 2 3" xfId="11736"/>
    <cellStyle name="20% - Accent3 4 3 2 3" xfId="5585"/>
    <cellStyle name="20% - Accent3 4 3 2 3 2" xfId="13825"/>
    <cellStyle name="20% - Accent3 4 3 2 4" xfId="9700"/>
    <cellStyle name="20% - Accent3 4 3 3" xfId="2570"/>
    <cellStyle name="20% - Accent3 4 3 3 2" xfId="6696"/>
    <cellStyle name="20% - Accent3 4 3 3 2 2" xfId="14936"/>
    <cellStyle name="20% - Accent3 4 3 3 3" xfId="10811"/>
    <cellStyle name="20% - Accent3 4 3 4" xfId="4660"/>
    <cellStyle name="20% - Accent3 4 3 4 2" xfId="12900"/>
    <cellStyle name="20% - Accent3 4 3 5" xfId="8775"/>
    <cellStyle name="20% - Accent3 4 4" xfId="1001"/>
    <cellStyle name="20% - Accent3 4 4 2" xfId="3039"/>
    <cellStyle name="20% - Accent3 4 4 2 2" xfId="7165"/>
    <cellStyle name="20% - Accent3 4 4 2 2 2" xfId="15405"/>
    <cellStyle name="20% - Accent3 4 4 2 3" xfId="11280"/>
    <cellStyle name="20% - Accent3 4 4 3" xfId="5129"/>
    <cellStyle name="20% - Accent3 4 4 3 2" xfId="13369"/>
    <cellStyle name="20% - Accent3 4 4 4" xfId="9244"/>
    <cellStyle name="20% - Accent3 4 5" xfId="2113"/>
    <cellStyle name="20% - Accent3 4 5 2" xfId="6240"/>
    <cellStyle name="20% - Accent3 4 5 2 2" xfId="14480"/>
    <cellStyle name="20% - Accent3 4 5 3" xfId="10355"/>
    <cellStyle name="20% - Accent3 4 6" xfId="4203"/>
    <cellStyle name="20% - Accent3 4 6 2" xfId="12444"/>
    <cellStyle name="20% - Accent3 4 7" xfId="8318"/>
    <cellStyle name="20% - Accent3 40" xfId="4111"/>
    <cellStyle name="20% - Accent3 40 2" xfId="8237"/>
    <cellStyle name="20% - Accent3 40 2 2" xfId="16477"/>
    <cellStyle name="20% - Accent3 40 3" xfId="12352"/>
    <cellStyle name="20% - Accent3 41" xfId="4124"/>
    <cellStyle name="20% - Accent3 41 2" xfId="8250"/>
    <cellStyle name="20% - Accent3 41 2 2" xfId="16490"/>
    <cellStyle name="20% - Accent3 41 3" xfId="12365"/>
    <cellStyle name="20% - Accent3 42" xfId="4138"/>
    <cellStyle name="20% - Accent3 42 2" xfId="8264"/>
    <cellStyle name="20% - Accent3 42 2 2" xfId="16504"/>
    <cellStyle name="20% - Accent3 42 3" xfId="12379"/>
    <cellStyle name="20% - Accent3 43" xfId="4151"/>
    <cellStyle name="20% - Accent3 43 2" xfId="12392"/>
    <cellStyle name="20% - Accent3 44" xfId="4164"/>
    <cellStyle name="20% - Accent3 44 2" xfId="12405"/>
    <cellStyle name="20% - Accent3 45" xfId="8278"/>
    <cellStyle name="20% - Accent3 46" xfId="16517"/>
    <cellStyle name="20% - Accent3 5" xfId="100"/>
    <cellStyle name="20% - Accent3 5 2" xfId="308"/>
    <cellStyle name="20% - Accent3 5 2 2" xfId="765"/>
    <cellStyle name="20% - Accent3 5 2 2 2" xfId="1692"/>
    <cellStyle name="20% - Accent3 5 2 2 2 2" xfId="3729"/>
    <cellStyle name="20% - Accent3 5 2 2 2 2 2" xfId="7855"/>
    <cellStyle name="20% - Accent3 5 2 2 2 2 2 2" xfId="16095"/>
    <cellStyle name="20% - Accent3 5 2 2 2 2 3" xfId="11970"/>
    <cellStyle name="20% - Accent3 5 2 2 2 3" xfId="5819"/>
    <cellStyle name="20% - Accent3 5 2 2 2 3 2" xfId="14059"/>
    <cellStyle name="20% - Accent3 5 2 2 2 4" xfId="9934"/>
    <cellStyle name="20% - Accent3 5 2 2 3" xfId="2804"/>
    <cellStyle name="20% - Accent3 5 2 2 3 2" xfId="6930"/>
    <cellStyle name="20% - Accent3 5 2 2 3 2 2" xfId="15170"/>
    <cellStyle name="20% - Accent3 5 2 2 3 3" xfId="11045"/>
    <cellStyle name="20% - Accent3 5 2 2 4" xfId="4894"/>
    <cellStyle name="20% - Accent3 5 2 2 4 2" xfId="13134"/>
    <cellStyle name="20% - Accent3 5 2 2 5" xfId="9009"/>
    <cellStyle name="20% - Accent3 5 2 3" xfId="1235"/>
    <cellStyle name="20% - Accent3 5 2 3 2" xfId="3273"/>
    <cellStyle name="20% - Accent3 5 2 3 2 2" xfId="7399"/>
    <cellStyle name="20% - Accent3 5 2 3 2 2 2" xfId="15639"/>
    <cellStyle name="20% - Accent3 5 2 3 2 3" xfId="11514"/>
    <cellStyle name="20% - Accent3 5 2 3 3" xfId="5363"/>
    <cellStyle name="20% - Accent3 5 2 3 3 2" xfId="13603"/>
    <cellStyle name="20% - Accent3 5 2 3 4" xfId="9478"/>
    <cellStyle name="20% - Accent3 5 2 4" xfId="2347"/>
    <cellStyle name="20% - Accent3 5 2 4 2" xfId="6474"/>
    <cellStyle name="20% - Accent3 5 2 4 2 2" xfId="14714"/>
    <cellStyle name="20% - Accent3 5 2 4 3" xfId="10589"/>
    <cellStyle name="20% - Accent3 5 2 5" xfId="4437"/>
    <cellStyle name="20% - Accent3 5 2 5 2" xfId="12678"/>
    <cellStyle name="20% - Accent3 5 2 6" xfId="8552"/>
    <cellStyle name="20% - Accent3 5 3" xfId="557"/>
    <cellStyle name="20% - Accent3 5 3 2" xfId="1484"/>
    <cellStyle name="20% - Accent3 5 3 2 2" xfId="3521"/>
    <cellStyle name="20% - Accent3 5 3 2 2 2" xfId="7647"/>
    <cellStyle name="20% - Accent3 5 3 2 2 2 2" xfId="15887"/>
    <cellStyle name="20% - Accent3 5 3 2 2 3" xfId="11762"/>
    <cellStyle name="20% - Accent3 5 3 2 3" xfId="5611"/>
    <cellStyle name="20% - Accent3 5 3 2 3 2" xfId="13851"/>
    <cellStyle name="20% - Accent3 5 3 2 4" xfId="9726"/>
    <cellStyle name="20% - Accent3 5 3 3" xfId="2596"/>
    <cellStyle name="20% - Accent3 5 3 3 2" xfId="6722"/>
    <cellStyle name="20% - Accent3 5 3 3 2 2" xfId="14962"/>
    <cellStyle name="20% - Accent3 5 3 3 3" xfId="10837"/>
    <cellStyle name="20% - Accent3 5 3 4" xfId="4686"/>
    <cellStyle name="20% - Accent3 5 3 4 2" xfId="12926"/>
    <cellStyle name="20% - Accent3 5 3 5" xfId="8801"/>
    <cellStyle name="20% - Accent3 5 4" xfId="1027"/>
    <cellStyle name="20% - Accent3 5 4 2" xfId="3065"/>
    <cellStyle name="20% - Accent3 5 4 2 2" xfId="7191"/>
    <cellStyle name="20% - Accent3 5 4 2 2 2" xfId="15431"/>
    <cellStyle name="20% - Accent3 5 4 2 3" xfId="11306"/>
    <cellStyle name="20% - Accent3 5 4 3" xfId="5155"/>
    <cellStyle name="20% - Accent3 5 4 3 2" xfId="13395"/>
    <cellStyle name="20% - Accent3 5 4 4" xfId="9270"/>
    <cellStyle name="20% - Accent3 5 5" xfId="2139"/>
    <cellStyle name="20% - Accent3 5 5 2" xfId="6266"/>
    <cellStyle name="20% - Accent3 5 5 2 2" xfId="14506"/>
    <cellStyle name="20% - Accent3 5 5 3" xfId="10381"/>
    <cellStyle name="20% - Accent3 5 6" xfId="4229"/>
    <cellStyle name="20% - Accent3 5 6 2" xfId="12470"/>
    <cellStyle name="20% - Accent3 5 7" xfId="8344"/>
    <cellStyle name="20% - Accent3 6" xfId="113"/>
    <cellStyle name="20% - Accent3 6 2" xfId="321"/>
    <cellStyle name="20% - Accent3 6 2 2" xfId="778"/>
    <cellStyle name="20% - Accent3 6 2 2 2" xfId="1705"/>
    <cellStyle name="20% - Accent3 6 2 2 2 2" xfId="3742"/>
    <cellStyle name="20% - Accent3 6 2 2 2 2 2" xfId="7868"/>
    <cellStyle name="20% - Accent3 6 2 2 2 2 2 2" xfId="16108"/>
    <cellStyle name="20% - Accent3 6 2 2 2 2 3" xfId="11983"/>
    <cellStyle name="20% - Accent3 6 2 2 2 3" xfId="5832"/>
    <cellStyle name="20% - Accent3 6 2 2 2 3 2" xfId="14072"/>
    <cellStyle name="20% - Accent3 6 2 2 2 4" xfId="9947"/>
    <cellStyle name="20% - Accent3 6 2 2 3" xfId="2817"/>
    <cellStyle name="20% - Accent3 6 2 2 3 2" xfId="6943"/>
    <cellStyle name="20% - Accent3 6 2 2 3 2 2" xfId="15183"/>
    <cellStyle name="20% - Accent3 6 2 2 3 3" xfId="11058"/>
    <cellStyle name="20% - Accent3 6 2 2 4" xfId="4907"/>
    <cellStyle name="20% - Accent3 6 2 2 4 2" xfId="13147"/>
    <cellStyle name="20% - Accent3 6 2 2 5" xfId="9022"/>
    <cellStyle name="20% - Accent3 6 2 3" xfId="1248"/>
    <cellStyle name="20% - Accent3 6 2 3 2" xfId="3286"/>
    <cellStyle name="20% - Accent3 6 2 3 2 2" xfId="7412"/>
    <cellStyle name="20% - Accent3 6 2 3 2 2 2" xfId="15652"/>
    <cellStyle name="20% - Accent3 6 2 3 2 3" xfId="11527"/>
    <cellStyle name="20% - Accent3 6 2 3 3" xfId="5376"/>
    <cellStyle name="20% - Accent3 6 2 3 3 2" xfId="13616"/>
    <cellStyle name="20% - Accent3 6 2 3 4" xfId="9491"/>
    <cellStyle name="20% - Accent3 6 2 4" xfId="2360"/>
    <cellStyle name="20% - Accent3 6 2 4 2" xfId="6487"/>
    <cellStyle name="20% - Accent3 6 2 4 2 2" xfId="14727"/>
    <cellStyle name="20% - Accent3 6 2 4 3" xfId="10602"/>
    <cellStyle name="20% - Accent3 6 2 5" xfId="4450"/>
    <cellStyle name="20% - Accent3 6 2 5 2" xfId="12691"/>
    <cellStyle name="20% - Accent3 6 2 6" xfId="8565"/>
    <cellStyle name="20% - Accent3 6 3" xfId="570"/>
    <cellStyle name="20% - Accent3 6 3 2" xfId="1497"/>
    <cellStyle name="20% - Accent3 6 3 2 2" xfId="3534"/>
    <cellStyle name="20% - Accent3 6 3 2 2 2" xfId="7660"/>
    <cellStyle name="20% - Accent3 6 3 2 2 2 2" xfId="15900"/>
    <cellStyle name="20% - Accent3 6 3 2 2 3" xfId="11775"/>
    <cellStyle name="20% - Accent3 6 3 2 3" xfId="5624"/>
    <cellStyle name="20% - Accent3 6 3 2 3 2" xfId="13864"/>
    <cellStyle name="20% - Accent3 6 3 2 4" xfId="9739"/>
    <cellStyle name="20% - Accent3 6 3 3" xfId="2609"/>
    <cellStyle name="20% - Accent3 6 3 3 2" xfId="6735"/>
    <cellStyle name="20% - Accent3 6 3 3 2 2" xfId="14975"/>
    <cellStyle name="20% - Accent3 6 3 3 3" xfId="10850"/>
    <cellStyle name="20% - Accent3 6 3 4" xfId="4699"/>
    <cellStyle name="20% - Accent3 6 3 4 2" xfId="12939"/>
    <cellStyle name="20% - Accent3 6 3 5" xfId="8814"/>
    <cellStyle name="20% - Accent3 6 4" xfId="1040"/>
    <cellStyle name="20% - Accent3 6 4 2" xfId="3078"/>
    <cellStyle name="20% - Accent3 6 4 2 2" xfId="7204"/>
    <cellStyle name="20% - Accent3 6 4 2 2 2" xfId="15444"/>
    <cellStyle name="20% - Accent3 6 4 2 3" xfId="11319"/>
    <cellStyle name="20% - Accent3 6 4 3" xfId="5168"/>
    <cellStyle name="20% - Accent3 6 4 3 2" xfId="13408"/>
    <cellStyle name="20% - Accent3 6 4 4" xfId="9283"/>
    <cellStyle name="20% - Accent3 6 5" xfId="2152"/>
    <cellStyle name="20% - Accent3 6 5 2" xfId="6279"/>
    <cellStyle name="20% - Accent3 6 5 2 2" xfId="14519"/>
    <cellStyle name="20% - Accent3 6 5 3" xfId="10394"/>
    <cellStyle name="20% - Accent3 6 6" xfId="4242"/>
    <cellStyle name="20% - Accent3 6 6 2" xfId="12483"/>
    <cellStyle name="20% - Accent3 6 7" xfId="8357"/>
    <cellStyle name="20% - Accent3 7" xfId="139"/>
    <cellStyle name="20% - Accent3 7 2" xfId="347"/>
    <cellStyle name="20% - Accent3 7 2 2" xfId="804"/>
    <cellStyle name="20% - Accent3 7 2 2 2" xfId="1731"/>
    <cellStyle name="20% - Accent3 7 2 2 2 2" xfId="3768"/>
    <cellStyle name="20% - Accent3 7 2 2 2 2 2" xfId="7894"/>
    <cellStyle name="20% - Accent3 7 2 2 2 2 2 2" xfId="16134"/>
    <cellStyle name="20% - Accent3 7 2 2 2 2 3" xfId="12009"/>
    <cellStyle name="20% - Accent3 7 2 2 2 3" xfId="5858"/>
    <cellStyle name="20% - Accent3 7 2 2 2 3 2" xfId="14098"/>
    <cellStyle name="20% - Accent3 7 2 2 2 4" xfId="9973"/>
    <cellStyle name="20% - Accent3 7 2 2 3" xfId="2843"/>
    <cellStyle name="20% - Accent3 7 2 2 3 2" xfId="6969"/>
    <cellStyle name="20% - Accent3 7 2 2 3 2 2" xfId="15209"/>
    <cellStyle name="20% - Accent3 7 2 2 3 3" xfId="11084"/>
    <cellStyle name="20% - Accent3 7 2 2 4" xfId="4933"/>
    <cellStyle name="20% - Accent3 7 2 2 4 2" xfId="13173"/>
    <cellStyle name="20% - Accent3 7 2 2 5" xfId="9048"/>
    <cellStyle name="20% - Accent3 7 2 3" xfId="1274"/>
    <cellStyle name="20% - Accent3 7 2 3 2" xfId="3312"/>
    <cellStyle name="20% - Accent3 7 2 3 2 2" xfId="7438"/>
    <cellStyle name="20% - Accent3 7 2 3 2 2 2" xfId="15678"/>
    <cellStyle name="20% - Accent3 7 2 3 2 3" xfId="11553"/>
    <cellStyle name="20% - Accent3 7 2 3 3" xfId="5402"/>
    <cellStyle name="20% - Accent3 7 2 3 3 2" xfId="13642"/>
    <cellStyle name="20% - Accent3 7 2 3 4" xfId="9517"/>
    <cellStyle name="20% - Accent3 7 2 4" xfId="2386"/>
    <cellStyle name="20% - Accent3 7 2 4 2" xfId="6513"/>
    <cellStyle name="20% - Accent3 7 2 4 2 2" xfId="14753"/>
    <cellStyle name="20% - Accent3 7 2 4 3" xfId="10628"/>
    <cellStyle name="20% - Accent3 7 2 5" xfId="4476"/>
    <cellStyle name="20% - Accent3 7 2 5 2" xfId="12717"/>
    <cellStyle name="20% - Accent3 7 2 6" xfId="8591"/>
    <cellStyle name="20% - Accent3 7 3" xfId="596"/>
    <cellStyle name="20% - Accent3 7 3 2" xfId="1523"/>
    <cellStyle name="20% - Accent3 7 3 2 2" xfId="3560"/>
    <cellStyle name="20% - Accent3 7 3 2 2 2" xfId="7686"/>
    <cellStyle name="20% - Accent3 7 3 2 2 2 2" xfId="15926"/>
    <cellStyle name="20% - Accent3 7 3 2 2 3" xfId="11801"/>
    <cellStyle name="20% - Accent3 7 3 2 3" xfId="5650"/>
    <cellStyle name="20% - Accent3 7 3 2 3 2" xfId="13890"/>
    <cellStyle name="20% - Accent3 7 3 2 4" xfId="9765"/>
    <cellStyle name="20% - Accent3 7 3 3" xfId="2635"/>
    <cellStyle name="20% - Accent3 7 3 3 2" xfId="6761"/>
    <cellStyle name="20% - Accent3 7 3 3 2 2" xfId="15001"/>
    <cellStyle name="20% - Accent3 7 3 3 3" xfId="10876"/>
    <cellStyle name="20% - Accent3 7 3 4" xfId="4725"/>
    <cellStyle name="20% - Accent3 7 3 4 2" xfId="12965"/>
    <cellStyle name="20% - Accent3 7 3 5" xfId="8840"/>
    <cellStyle name="20% - Accent3 7 4" xfId="1066"/>
    <cellStyle name="20% - Accent3 7 4 2" xfId="3104"/>
    <cellStyle name="20% - Accent3 7 4 2 2" xfId="7230"/>
    <cellStyle name="20% - Accent3 7 4 2 2 2" xfId="15470"/>
    <cellStyle name="20% - Accent3 7 4 2 3" xfId="11345"/>
    <cellStyle name="20% - Accent3 7 4 3" xfId="5194"/>
    <cellStyle name="20% - Accent3 7 4 3 2" xfId="13434"/>
    <cellStyle name="20% - Accent3 7 4 4" xfId="9309"/>
    <cellStyle name="20% - Accent3 7 5" xfId="2178"/>
    <cellStyle name="20% - Accent3 7 5 2" xfId="6305"/>
    <cellStyle name="20% - Accent3 7 5 2 2" xfId="14545"/>
    <cellStyle name="20% - Accent3 7 5 3" xfId="10420"/>
    <cellStyle name="20% - Accent3 7 6" xfId="4268"/>
    <cellStyle name="20% - Accent3 7 6 2" xfId="12509"/>
    <cellStyle name="20% - Accent3 7 7" xfId="8383"/>
    <cellStyle name="20% - Accent3 8" xfId="152"/>
    <cellStyle name="20% - Accent3 8 2" xfId="360"/>
    <cellStyle name="20% - Accent3 8 2 2" xfId="817"/>
    <cellStyle name="20% - Accent3 8 2 2 2" xfId="1744"/>
    <cellStyle name="20% - Accent3 8 2 2 2 2" xfId="3781"/>
    <cellStyle name="20% - Accent3 8 2 2 2 2 2" xfId="7907"/>
    <cellStyle name="20% - Accent3 8 2 2 2 2 2 2" xfId="16147"/>
    <cellStyle name="20% - Accent3 8 2 2 2 2 3" xfId="12022"/>
    <cellStyle name="20% - Accent3 8 2 2 2 3" xfId="5871"/>
    <cellStyle name="20% - Accent3 8 2 2 2 3 2" xfId="14111"/>
    <cellStyle name="20% - Accent3 8 2 2 2 4" xfId="9986"/>
    <cellStyle name="20% - Accent3 8 2 2 3" xfId="2856"/>
    <cellStyle name="20% - Accent3 8 2 2 3 2" xfId="6982"/>
    <cellStyle name="20% - Accent3 8 2 2 3 2 2" xfId="15222"/>
    <cellStyle name="20% - Accent3 8 2 2 3 3" xfId="11097"/>
    <cellStyle name="20% - Accent3 8 2 2 4" xfId="4946"/>
    <cellStyle name="20% - Accent3 8 2 2 4 2" xfId="13186"/>
    <cellStyle name="20% - Accent3 8 2 2 5" xfId="9061"/>
    <cellStyle name="20% - Accent3 8 2 3" xfId="1287"/>
    <cellStyle name="20% - Accent3 8 2 3 2" xfId="3325"/>
    <cellStyle name="20% - Accent3 8 2 3 2 2" xfId="7451"/>
    <cellStyle name="20% - Accent3 8 2 3 2 2 2" xfId="15691"/>
    <cellStyle name="20% - Accent3 8 2 3 2 3" xfId="11566"/>
    <cellStyle name="20% - Accent3 8 2 3 3" xfId="5415"/>
    <cellStyle name="20% - Accent3 8 2 3 3 2" xfId="13655"/>
    <cellStyle name="20% - Accent3 8 2 3 4" xfId="9530"/>
    <cellStyle name="20% - Accent3 8 2 4" xfId="2399"/>
    <cellStyle name="20% - Accent3 8 2 4 2" xfId="6526"/>
    <cellStyle name="20% - Accent3 8 2 4 2 2" xfId="14766"/>
    <cellStyle name="20% - Accent3 8 2 4 3" xfId="10641"/>
    <cellStyle name="20% - Accent3 8 2 5" xfId="4489"/>
    <cellStyle name="20% - Accent3 8 2 5 2" xfId="12730"/>
    <cellStyle name="20% - Accent3 8 2 6" xfId="8604"/>
    <cellStyle name="20% - Accent3 8 3" xfId="609"/>
    <cellStyle name="20% - Accent3 8 3 2" xfId="1536"/>
    <cellStyle name="20% - Accent3 8 3 2 2" xfId="3573"/>
    <cellStyle name="20% - Accent3 8 3 2 2 2" xfId="7699"/>
    <cellStyle name="20% - Accent3 8 3 2 2 2 2" xfId="15939"/>
    <cellStyle name="20% - Accent3 8 3 2 2 3" xfId="11814"/>
    <cellStyle name="20% - Accent3 8 3 2 3" xfId="5663"/>
    <cellStyle name="20% - Accent3 8 3 2 3 2" xfId="13903"/>
    <cellStyle name="20% - Accent3 8 3 2 4" xfId="9778"/>
    <cellStyle name="20% - Accent3 8 3 3" xfId="2648"/>
    <cellStyle name="20% - Accent3 8 3 3 2" xfId="6774"/>
    <cellStyle name="20% - Accent3 8 3 3 2 2" xfId="15014"/>
    <cellStyle name="20% - Accent3 8 3 3 3" xfId="10889"/>
    <cellStyle name="20% - Accent3 8 3 4" xfId="4738"/>
    <cellStyle name="20% - Accent3 8 3 4 2" xfId="12978"/>
    <cellStyle name="20% - Accent3 8 3 5" xfId="8853"/>
    <cellStyle name="20% - Accent3 8 4" xfId="1079"/>
    <cellStyle name="20% - Accent3 8 4 2" xfId="3117"/>
    <cellStyle name="20% - Accent3 8 4 2 2" xfId="7243"/>
    <cellStyle name="20% - Accent3 8 4 2 2 2" xfId="15483"/>
    <cellStyle name="20% - Accent3 8 4 2 3" xfId="11358"/>
    <cellStyle name="20% - Accent3 8 4 3" xfId="5207"/>
    <cellStyle name="20% - Accent3 8 4 3 2" xfId="13447"/>
    <cellStyle name="20% - Accent3 8 4 4" xfId="9322"/>
    <cellStyle name="20% - Accent3 8 5" xfId="2191"/>
    <cellStyle name="20% - Accent3 8 5 2" xfId="6318"/>
    <cellStyle name="20% - Accent3 8 5 2 2" xfId="14558"/>
    <cellStyle name="20% - Accent3 8 5 3" xfId="10433"/>
    <cellStyle name="20% - Accent3 8 6" xfId="4281"/>
    <cellStyle name="20% - Accent3 8 6 2" xfId="12522"/>
    <cellStyle name="20% - Accent3 8 7" xfId="8396"/>
    <cellStyle name="20% - Accent3 9" xfId="165"/>
    <cellStyle name="20% - Accent3 9 2" xfId="373"/>
    <cellStyle name="20% - Accent3 9 2 2" xfId="830"/>
    <cellStyle name="20% - Accent3 9 2 2 2" xfId="1757"/>
    <cellStyle name="20% - Accent3 9 2 2 2 2" xfId="3794"/>
    <cellStyle name="20% - Accent3 9 2 2 2 2 2" xfId="7920"/>
    <cellStyle name="20% - Accent3 9 2 2 2 2 2 2" xfId="16160"/>
    <cellStyle name="20% - Accent3 9 2 2 2 2 3" xfId="12035"/>
    <cellStyle name="20% - Accent3 9 2 2 2 3" xfId="5884"/>
    <cellStyle name="20% - Accent3 9 2 2 2 3 2" xfId="14124"/>
    <cellStyle name="20% - Accent3 9 2 2 2 4" xfId="9999"/>
    <cellStyle name="20% - Accent3 9 2 2 3" xfId="2869"/>
    <cellStyle name="20% - Accent3 9 2 2 3 2" xfId="6995"/>
    <cellStyle name="20% - Accent3 9 2 2 3 2 2" xfId="15235"/>
    <cellStyle name="20% - Accent3 9 2 2 3 3" xfId="11110"/>
    <cellStyle name="20% - Accent3 9 2 2 4" xfId="4959"/>
    <cellStyle name="20% - Accent3 9 2 2 4 2" xfId="13199"/>
    <cellStyle name="20% - Accent3 9 2 2 5" xfId="9074"/>
    <cellStyle name="20% - Accent3 9 2 3" xfId="1300"/>
    <cellStyle name="20% - Accent3 9 2 3 2" xfId="3338"/>
    <cellStyle name="20% - Accent3 9 2 3 2 2" xfId="7464"/>
    <cellStyle name="20% - Accent3 9 2 3 2 2 2" xfId="15704"/>
    <cellStyle name="20% - Accent3 9 2 3 2 3" xfId="11579"/>
    <cellStyle name="20% - Accent3 9 2 3 3" xfId="5428"/>
    <cellStyle name="20% - Accent3 9 2 3 3 2" xfId="13668"/>
    <cellStyle name="20% - Accent3 9 2 3 4" xfId="9543"/>
    <cellStyle name="20% - Accent3 9 2 4" xfId="2412"/>
    <cellStyle name="20% - Accent3 9 2 4 2" xfId="6539"/>
    <cellStyle name="20% - Accent3 9 2 4 2 2" xfId="14779"/>
    <cellStyle name="20% - Accent3 9 2 4 3" xfId="10654"/>
    <cellStyle name="20% - Accent3 9 2 5" xfId="4502"/>
    <cellStyle name="20% - Accent3 9 2 5 2" xfId="12743"/>
    <cellStyle name="20% - Accent3 9 2 6" xfId="8617"/>
    <cellStyle name="20% - Accent3 9 3" xfId="622"/>
    <cellStyle name="20% - Accent3 9 3 2" xfId="1549"/>
    <cellStyle name="20% - Accent3 9 3 2 2" xfId="3586"/>
    <cellStyle name="20% - Accent3 9 3 2 2 2" xfId="7712"/>
    <cellStyle name="20% - Accent3 9 3 2 2 2 2" xfId="15952"/>
    <cellStyle name="20% - Accent3 9 3 2 2 3" xfId="11827"/>
    <cellStyle name="20% - Accent3 9 3 2 3" xfId="5676"/>
    <cellStyle name="20% - Accent3 9 3 2 3 2" xfId="13916"/>
    <cellStyle name="20% - Accent3 9 3 2 4" xfId="9791"/>
    <cellStyle name="20% - Accent3 9 3 3" xfId="2661"/>
    <cellStyle name="20% - Accent3 9 3 3 2" xfId="6787"/>
    <cellStyle name="20% - Accent3 9 3 3 2 2" xfId="15027"/>
    <cellStyle name="20% - Accent3 9 3 3 3" xfId="10902"/>
    <cellStyle name="20% - Accent3 9 3 4" xfId="4751"/>
    <cellStyle name="20% - Accent3 9 3 4 2" xfId="12991"/>
    <cellStyle name="20% - Accent3 9 3 5" xfId="8866"/>
    <cellStyle name="20% - Accent3 9 4" xfId="1092"/>
    <cellStyle name="20% - Accent3 9 4 2" xfId="3130"/>
    <cellStyle name="20% - Accent3 9 4 2 2" xfId="7256"/>
    <cellStyle name="20% - Accent3 9 4 2 2 2" xfId="15496"/>
    <cellStyle name="20% - Accent3 9 4 2 3" xfId="11371"/>
    <cellStyle name="20% - Accent3 9 4 3" xfId="5220"/>
    <cellStyle name="20% - Accent3 9 4 3 2" xfId="13460"/>
    <cellStyle name="20% - Accent3 9 4 4" xfId="9335"/>
    <cellStyle name="20% - Accent3 9 5" xfId="2204"/>
    <cellStyle name="20% - Accent3 9 5 2" xfId="6331"/>
    <cellStyle name="20% - Accent3 9 5 2 2" xfId="14571"/>
    <cellStyle name="20% - Accent3 9 5 3" xfId="10446"/>
    <cellStyle name="20% - Accent3 9 6" xfId="4294"/>
    <cellStyle name="20% - Accent3 9 6 2" xfId="12535"/>
    <cellStyle name="20% - Accent3 9 7" xfId="8409"/>
    <cellStyle name="20% - Accent4" xfId="31" builtinId="42" customBuiltin="1"/>
    <cellStyle name="20% - Accent4 10" xfId="180"/>
    <cellStyle name="20% - Accent4 10 2" xfId="388"/>
    <cellStyle name="20% - Accent4 10 2 2" xfId="845"/>
    <cellStyle name="20% - Accent4 10 2 2 2" xfId="1772"/>
    <cellStyle name="20% - Accent4 10 2 2 2 2" xfId="3809"/>
    <cellStyle name="20% - Accent4 10 2 2 2 2 2" xfId="7935"/>
    <cellStyle name="20% - Accent4 10 2 2 2 2 2 2" xfId="16175"/>
    <cellStyle name="20% - Accent4 10 2 2 2 2 3" xfId="12050"/>
    <cellStyle name="20% - Accent4 10 2 2 2 3" xfId="5899"/>
    <cellStyle name="20% - Accent4 10 2 2 2 3 2" xfId="14139"/>
    <cellStyle name="20% - Accent4 10 2 2 2 4" xfId="10014"/>
    <cellStyle name="20% - Accent4 10 2 2 3" xfId="2884"/>
    <cellStyle name="20% - Accent4 10 2 2 3 2" xfId="7010"/>
    <cellStyle name="20% - Accent4 10 2 2 3 2 2" xfId="15250"/>
    <cellStyle name="20% - Accent4 10 2 2 3 3" xfId="11125"/>
    <cellStyle name="20% - Accent4 10 2 2 4" xfId="4974"/>
    <cellStyle name="20% - Accent4 10 2 2 4 2" xfId="13214"/>
    <cellStyle name="20% - Accent4 10 2 2 5" xfId="9089"/>
    <cellStyle name="20% - Accent4 10 2 3" xfId="1315"/>
    <cellStyle name="20% - Accent4 10 2 3 2" xfId="3353"/>
    <cellStyle name="20% - Accent4 10 2 3 2 2" xfId="7479"/>
    <cellStyle name="20% - Accent4 10 2 3 2 2 2" xfId="15719"/>
    <cellStyle name="20% - Accent4 10 2 3 2 3" xfId="11594"/>
    <cellStyle name="20% - Accent4 10 2 3 3" xfId="5443"/>
    <cellStyle name="20% - Accent4 10 2 3 3 2" xfId="13683"/>
    <cellStyle name="20% - Accent4 10 2 3 4" xfId="9558"/>
    <cellStyle name="20% - Accent4 10 2 4" xfId="2427"/>
    <cellStyle name="20% - Accent4 10 2 4 2" xfId="6554"/>
    <cellStyle name="20% - Accent4 10 2 4 2 2" xfId="14794"/>
    <cellStyle name="20% - Accent4 10 2 4 3" xfId="10669"/>
    <cellStyle name="20% - Accent4 10 2 5" xfId="4517"/>
    <cellStyle name="20% - Accent4 10 2 5 2" xfId="12758"/>
    <cellStyle name="20% - Accent4 10 2 6" xfId="8632"/>
    <cellStyle name="20% - Accent4 10 3" xfId="637"/>
    <cellStyle name="20% - Accent4 10 3 2" xfId="1564"/>
    <cellStyle name="20% - Accent4 10 3 2 2" xfId="3601"/>
    <cellStyle name="20% - Accent4 10 3 2 2 2" xfId="7727"/>
    <cellStyle name="20% - Accent4 10 3 2 2 2 2" xfId="15967"/>
    <cellStyle name="20% - Accent4 10 3 2 2 3" xfId="11842"/>
    <cellStyle name="20% - Accent4 10 3 2 3" xfId="5691"/>
    <cellStyle name="20% - Accent4 10 3 2 3 2" xfId="13931"/>
    <cellStyle name="20% - Accent4 10 3 2 4" xfId="9806"/>
    <cellStyle name="20% - Accent4 10 3 3" xfId="2676"/>
    <cellStyle name="20% - Accent4 10 3 3 2" xfId="6802"/>
    <cellStyle name="20% - Accent4 10 3 3 2 2" xfId="15042"/>
    <cellStyle name="20% - Accent4 10 3 3 3" xfId="10917"/>
    <cellStyle name="20% - Accent4 10 3 4" xfId="4766"/>
    <cellStyle name="20% - Accent4 10 3 4 2" xfId="13006"/>
    <cellStyle name="20% - Accent4 10 3 5" xfId="8881"/>
    <cellStyle name="20% - Accent4 10 4" xfId="1107"/>
    <cellStyle name="20% - Accent4 10 4 2" xfId="3145"/>
    <cellStyle name="20% - Accent4 10 4 2 2" xfId="7271"/>
    <cellStyle name="20% - Accent4 10 4 2 2 2" xfId="15511"/>
    <cellStyle name="20% - Accent4 10 4 2 3" xfId="11386"/>
    <cellStyle name="20% - Accent4 10 4 3" xfId="5235"/>
    <cellStyle name="20% - Accent4 10 4 3 2" xfId="13475"/>
    <cellStyle name="20% - Accent4 10 4 4" xfId="9350"/>
    <cellStyle name="20% - Accent4 10 5" xfId="2219"/>
    <cellStyle name="20% - Accent4 10 5 2" xfId="6346"/>
    <cellStyle name="20% - Accent4 10 5 2 2" xfId="14586"/>
    <cellStyle name="20% - Accent4 10 5 3" xfId="10461"/>
    <cellStyle name="20% - Accent4 10 6" xfId="4309"/>
    <cellStyle name="20% - Accent4 10 6 2" xfId="12550"/>
    <cellStyle name="20% - Accent4 10 7" xfId="8424"/>
    <cellStyle name="20% - Accent4 11" xfId="193"/>
    <cellStyle name="20% - Accent4 11 2" xfId="401"/>
    <cellStyle name="20% - Accent4 11 2 2" xfId="858"/>
    <cellStyle name="20% - Accent4 11 2 2 2" xfId="1785"/>
    <cellStyle name="20% - Accent4 11 2 2 2 2" xfId="3822"/>
    <cellStyle name="20% - Accent4 11 2 2 2 2 2" xfId="7948"/>
    <cellStyle name="20% - Accent4 11 2 2 2 2 2 2" xfId="16188"/>
    <cellStyle name="20% - Accent4 11 2 2 2 2 3" xfId="12063"/>
    <cellStyle name="20% - Accent4 11 2 2 2 3" xfId="5912"/>
    <cellStyle name="20% - Accent4 11 2 2 2 3 2" xfId="14152"/>
    <cellStyle name="20% - Accent4 11 2 2 2 4" xfId="10027"/>
    <cellStyle name="20% - Accent4 11 2 2 3" xfId="2897"/>
    <cellStyle name="20% - Accent4 11 2 2 3 2" xfId="7023"/>
    <cellStyle name="20% - Accent4 11 2 2 3 2 2" xfId="15263"/>
    <cellStyle name="20% - Accent4 11 2 2 3 3" xfId="11138"/>
    <cellStyle name="20% - Accent4 11 2 2 4" xfId="4987"/>
    <cellStyle name="20% - Accent4 11 2 2 4 2" xfId="13227"/>
    <cellStyle name="20% - Accent4 11 2 2 5" xfId="9102"/>
    <cellStyle name="20% - Accent4 11 2 3" xfId="1328"/>
    <cellStyle name="20% - Accent4 11 2 3 2" xfId="3366"/>
    <cellStyle name="20% - Accent4 11 2 3 2 2" xfId="7492"/>
    <cellStyle name="20% - Accent4 11 2 3 2 2 2" xfId="15732"/>
    <cellStyle name="20% - Accent4 11 2 3 2 3" xfId="11607"/>
    <cellStyle name="20% - Accent4 11 2 3 3" xfId="5456"/>
    <cellStyle name="20% - Accent4 11 2 3 3 2" xfId="13696"/>
    <cellStyle name="20% - Accent4 11 2 3 4" xfId="9571"/>
    <cellStyle name="20% - Accent4 11 2 4" xfId="2440"/>
    <cellStyle name="20% - Accent4 11 2 4 2" xfId="6567"/>
    <cellStyle name="20% - Accent4 11 2 4 2 2" xfId="14807"/>
    <cellStyle name="20% - Accent4 11 2 4 3" xfId="10682"/>
    <cellStyle name="20% - Accent4 11 2 5" xfId="4530"/>
    <cellStyle name="20% - Accent4 11 2 5 2" xfId="12771"/>
    <cellStyle name="20% - Accent4 11 2 6" xfId="8645"/>
    <cellStyle name="20% - Accent4 11 3" xfId="650"/>
    <cellStyle name="20% - Accent4 11 3 2" xfId="1577"/>
    <cellStyle name="20% - Accent4 11 3 2 2" xfId="3614"/>
    <cellStyle name="20% - Accent4 11 3 2 2 2" xfId="7740"/>
    <cellStyle name="20% - Accent4 11 3 2 2 2 2" xfId="15980"/>
    <cellStyle name="20% - Accent4 11 3 2 2 3" xfId="11855"/>
    <cellStyle name="20% - Accent4 11 3 2 3" xfId="5704"/>
    <cellStyle name="20% - Accent4 11 3 2 3 2" xfId="13944"/>
    <cellStyle name="20% - Accent4 11 3 2 4" xfId="9819"/>
    <cellStyle name="20% - Accent4 11 3 3" xfId="2689"/>
    <cellStyle name="20% - Accent4 11 3 3 2" xfId="6815"/>
    <cellStyle name="20% - Accent4 11 3 3 2 2" xfId="15055"/>
    <cellStyle name="20% - Accent4 11 3 3 3" xfId="10930"/>
    <cellStyle name="20% - Accent4 11 3 4" xfId="4779"/>
    <cellStyle name="20% - Accent4 11 3 4 2" xfId="13019"/>
    <cellStyle name="20% - Accent4 11 3 5" xfId="8894"/>
    <cellStyle name="20% - Accent4 11 4" xfId="1120"/>
    <cellStyle name="20% - Accent4 11 4 2" xfId="3158"/>
    <cellStyle name="20% - Accent4 11 4 2 2" xfId="7284"/>
    <cellStyle name="20% - Accent4 11 4 2 2 2" xfId="15524"/>
    <cellStyle name="20% - Accent4 11 4 2 3" xfId="11399"/>
    <cellStyle name="20% - Accent4 11 4 3" xfId="5248"/>
    <cellStyle name="20% - Accent4 11 4 3 2" xfId="13488"/>
    <cellStyle name="20% - Accent4 11 4 4" xfId="9363"/>
    <cellStyle name="20% - Accent4 11 5" xfId="2232"/>
    <cellStyle name="20% - Accent4 11 5 2" xfId="6359"/>
    <cellStyle name="20% - Accent4 11 5 2 2" xfId="14599"/>
    <cellStyle name="20% - Accent4 11 5 3" xfId="10474"/>
    <cellStyle name="20% - Accent4 11 6" xfId="4322"/>
    <cellStyle name="20% - Accent4 11 6 2" xfId="12563"/>
    <cellStyle name="20% - Accent4 11 7" xfId="8437"/>
    <cellStyle name="20% - Accent4 12" xfId="206"/>
    <cellStyle name="20% - Accent4 12 2" xfId="414"/>
    <cellStyle name="20% - Accent4 12 2 2" xfId="871"/>
    <cellStyle name="20% - Accent4 12 2 2 2" xfId="1798"/>
    <cellStyle name="20% - Accent4 12 2 2 2 2" xfId="3835"/>
    <cellStyle name="20% - Accent4 12 2 2 2 2 2" xfId="7961"/>
    <cellStyle name="20% - Accent4 12 2 2 2 2 2 2" xfId="16201"/>
    <cellStyle name="20% - Accent4 12 2 2 2 2 3" xfId="12076"/>
    <cellStyle name="20% - Accent4 12 2 2 2 3" xfId="5925"/>
    <cellStyle name="20% - Accent4 12 2 2 2 3 2" xfId="14165"/>
    <cellStyle name="20% - Accent4 12 2 2 2 4" xfId="10040"/>
    <cellStyle name="20% - Accent4 12 2 2 3" xfId="2910"/>
    <cellStyle name="20% - Accent4 12 2 2 3 2" xfId="7036"/>
    <cellStyle name="20% - Accent4 12 2 2 3 2 2" xfId="15276"/>
    <cellStyle name="20% - Accent4 12 2 2 3 3" xfId="11151"/>
    <cellStyle name="20% - Accent4 12 2 2 4" xfId="5000"/>
    <cellStyle name="20% - Accent4 12 2 2 4 2" xfId="13240"/>
    <cellStyle name="20% - Accent4 12 2 2 5" xfId="9115"/>
    <cellStyle name="20% - Accent4 12 2 3" xfId="1341"/>
    <cellStyle name="20% - Accent4 12 2 3 2" xfId="3379"/>
    <cellStyle name="20% - Accent4 12 2 3 2 2" xfId="7505"/>
    <cellStyle name="20% - Accent4 12 2 3 2 2 2" xfId="15745"/>
    <cellStyle name="20% - Accent4 12 2 3 2 3" xfId="11620"/>
    <cellStyle name="20% - Accent4 12 2 3 3" xfId="5469"/>
    <cellStyle name="20% - Accent4 12 2 3 3 2" xfId="13709"/>
    <cellStyle name="20% - Accent4 12 2 3 4" xfId="9584"/>
    <cellStyle name="20% - Accent4 12 2 4" xfId="2453"/>
    <cellStyle name="20% - Accent4 12 2 4 2" xfId="6580"/>
    <cellStyle name="20% - Accent4 12 2 4 2 2" xfId="14820"/>
    <cellStyle name="20% - Accent4 12 2 4 3" xfId="10695"/>
    <cellStyle name="20% - Accent4 12 2 5" xfId="4543"/>
    <cellStyle name="20% - Accent4 12 2 5 2" xfId="12784"/>
    <cellStyle name="20% - Accent4 12 2 6" xfId="8658"/>
    <cellStyle name="20% - Accent4 12 3" xfId="663"/>
    <cellStyle name="20% - Accent4 12 3 2" xfId="1590"/>
    <cellStyle name="20% - Accent4 12 3 2 2" xfId="3627"/>
    <cellStyle name="20% - Accent4 12 3 2 2 2" xfId="7753"/>
    <cellStyle name="20% - Accent4 12 3 2 2 2 2" xfId="15993"/>
    <cellStyle name="20% - Accent4 12 3 2 2 3" xfId="11868"/>
    <cellStyle name="20% - Accent4 12 3 2 3" xfId="5717"/>
    <cellStyle name="20% - Accent4 12 3 2 3 2" xfId="13957"/>
    <cellStyle name="20% - Accent4 12 3 2 4" xfId="9832"/>
    <cellStyle name="20% - Accent4 12 3 3" xfId="2702"/>
    <cellStyle name="20% - Accent4 12 3 3 2" xfId="6828"/>
    <cellStyle name="20% - Accent4 12 3 3 2 2" xfId="15068"/>
    <cellStyle name="20% - Accent4 12 3 3 3" xfId="10943"/>
    <cellStyle name="20% - Accent4 12 3 4" xfId="4792"/>
    <cellStyle name="20% - Accent4 12 3 4 2" xfId="13032"/>
    <cellStyle name="20% - Accent4 12 3 5" xfId="8907"/>
    <cellStyle name="20% - Accent4 12 4" xfId="1133"/>
    <cellStyle name="20% - Accent4 12 4 2" xfId="3171"/>
    <cellStyle name="20% - Accent4 12 4 2 2" xfId="7297"/>
    <cellStyle name="20% - Accent4 12 4 2 2 2" xfId="15537"/>
    <cellStyle name="20% - Accent4 12 4 2 3" xfId="11412"/>
    <cellStyle name="20% - Accent4 12 4 3" xfId="5261"/>
    <cellStyle name="20% - Accent4 12 4 3 2" xfId="13501"/>
    <cellStyle name="20% - Accent4 12 4 4" xfId="9376"/>
    <cellStyle name="20% - Accent4 12 5" xfId="2245"/>
    <cellStyle name="20% - Accent4 12 5 2" xfId="6372"/>
    <cellStyle name="20% - Accent4 12 5 2 2" xfId="14612"/>
    <cellStyle name="20% - Accent4 12 5 3" xfId="10487"/>
    <cellStyle name="20% - Accent4 12 6" xfId="4335"/>
    <cellStyle name="20% - Accent4 12 6 2" xfId="12576"/>
    <cellStyle name="20% - Accent4 12 7" xfId="8450"/>
    <cellStyle name="20% - Accent4 13" xfId="219"/>
    <cellStyle name="20% - Accent4 13 2" xfId="427"/>
    <cellStyle name="20% - Accent4 13 2 2" xfId="884"/>
    <cellStyle name="20% - Accent4 13 2 2 2" xfId="1811"/>
    <cellStyle name="20% - Accent4 13 2 2 2 2" xfId="3848"/>
    <cellStyle name="20% - Accent4 13 2 2 2 2 2" xfId="7974"/>
    <cellStyle name="20% - Accent4 13 2 2 2 2 2 2" xfId="16214"/>
    <cellStyle name="20% - Accent4 13 2 2 2 2 3" xfId="12089"/>
    <cellStyle name="20% - Accent4 13 2 2 2 3" xfId="5938"/>
    <cellStyle name="20% - Accent4 13 2 2 2 3 2" xfId="14178"/>
    <cellStyle name="20% - Accent4 13 2 2 2 4" xfId="10053"/>
    <cellStyle name="20% - Accent4 13 2 2 3" xfId="2923"/>
    <cellStyle name="20% - Accent4 13 2 2 3 2" xfId="7049"/>
    <cellStyle name="20% - Accent4 13 2 2 3 2 2" xfId="15289"/>
    <cellStyle name="20% - Accent4 13 2 2 3 3" xfId="11164"/>
    <cellStyle name="20% - Accent4 13 2 2 4" xfId="5013"/>
    <cellStyle name="20% - Accent4 13 2 2 4 2" xfId="13253"/>
    <cellStyle name="20% - Accent4 13 2 2 5" xfId="9128"/>
    <cellStyle name="20% - Accent4 13 2 3" xfId="1354"/>
    <cellStyle name="20% - Accent4 13 2 3 2" xfId="3392"/>
    <cellStyle name="20% - Accent4 13 2 3 2 2" xfId="7518"/>
    <cellStyle name="20% - Accent4 13 2 3 2 2 2" xfId="15758"/>
    <cellStyle name="20% - Accent4 13 2 3 2 3" xfId="11633"/>
    <cellStyle name="20% - Accent4 13 2 3 3" xfId="5482"/>
    <cellStyle name="20% - Accent4 13 2 3 3 2" xfId="13722"/>
    <cellStyle name="20% - Accent4 13 2 3 4" xfId="9597"/>
    <cellStyle name="20% - Accent4 13 2 4" xfId="2466"/>
    <cellStyle name="20% - Accent4 13 2 4 2" xfId="6593"/>
    <cellStyle name="20% - Accent4 13 2 4 2 2" xfId="14833"/>
    <cellStyle name="20% - Accent4 13 2 4 3" xfId="10708"/>
    <cellStyle name="20% - Accent4 13 2 5" xfId="4556"/>
    <cellStyle name="20% - Accent4 13 2 5 2" xfId="12797"/>
    <cellStyle name="20% - Accent4 13 2 6" xfId="8671"/>
    <cellStyle name="20% - Accent4 13 3" xfId="676"/>
    <cellStyle name="20% - Accent4 13 3 2" xfId="1603"/>
    <cellStyle name="20% - Accent4 13 3 2 2" xfId="3640"/>
    <cellStyle name="20% - Accent4 13 3 2 2 2" xfId="7766"/>
    <cellStyle name="20% - Accent4 13 3 2 2 2 2" xfId="16006"/>
    <cellStyle name="20% - Accent4 13 3 2 2 3" xfId="11881"/>
    <cellStyle name="20% - Accent4 13 3 2 3" xfId="5730"/>
    <cellStyle name="20% - Accent4 13 3 2 3 2" xfId="13970"/>
    <cellStyle name="20% - Accent4 13 3 2 4" xfId="9845"/>
    <cellStyle name="20% - Accent4 13 3 3" xfId="2715"/>
    <cellStyle name="20% - Accent4 13 3 3 2" xfId="6841"/>
    <cellStyle name="20% - Accent4 13 3 3 2 2" xfId="15081"/>
    <cellStyle name="20% - Accent4 13 3 3 3" xfId="10956"/>
    <cellStyle name="20% - Accent4 13 3 4" xfId="4805"/>
    <cellStyle name="20% - Accent4 13 3 4 2" xfId="13045"/>
    <cellStyle name="20% - Accent4 13 3 5" xfId="8920"/>
    <cellStyle name="20% - Accent4 13 4" xfId="1146"/>
    <cellStyle name="20% - Accent4 13 4 2" xfId="3184"/>
    <cellStyle name="20% - Accent4 13 4 2 2" xfId="7310"/>
    <cellStyle name="20% - Accent4 13 4 2 2 2" xfId="15550"/>
    <cellStyle name="20% - Accent4 13 4 2 3" xfId="11425"/>
    <cellStyle name="20% - Accent4 13 4 3" xfId="5274"/>
    <cellStyle name="20% - Accent4 13 4 3 2" xfId="13514"/>
    <cellStyle name="20% - Accent4 13 4 4" xfId="9389"/>
    <cellStyle name="20% - Accent4 13 5" xfId="2258"/>
    <cellStyle name="20% - Accent4 13 5 2" xfId="6385"/>
    <cellStyle name="20% - Accent4 13 5 2 2" xfId="14625"/>
    <cellStyle name="20% - Accent4 13 5 3" xfId="10500"/>
    <cellStyle name="20% - Accent4 13 6" xfId="4348"/>
    <cellStyle name="20% - Accent4 13 6 2" xfId="12589"/>
    <cellStyle name="20% - Accent4 13 7" xfId="8463"/>
    <cellStyle name="20% - Accent4 14" xfId="232"/>
    <cellStyle name="20% - Accent4 14 2" xfId="440"/>
    <cellStyle name="20% - Accent4 14 2 2" xfId="897"/>
    <cellStyle name="20% - Accent4 14 2 2 2" xfId="1824"/>
    <cellStyle name="20% - Accent4 14 2 2 2 2" xfId="3861"/>
    <cellStyle name="20% - Accent4 14 2 2 2 2 2" xfId="7987"/>
    <cellStyle name="20% - Accent4 14 2 2 2 2 2 2" xfId="16227"/>
    <cellStyle name="20% - Accent4 14 2 2 2 2 3" xfId="12102"/>
    <cellStyle name="20% - Accent4 14 2 2 2 3" xfId="5951"/>
    <cellStyle name="20% - Accent4 14 2 2 2 3 2" xfId="14191"/>
    <cellStyle name="20% - Accent4 14 2 2 2 4" xfId="10066"/>
    <cellStyle name="20% - Accent4 14 2 2 3" xfId="2936"/>
    <cellStyle name="20% - Accent4 14 2 2 3 2" xfId="7062"/>
    <cellStyle name="20% - Accent4 14 2 2 3 2 2" xfId="15302"/>
    <cellStyle name="20% - Accent4 14 2 2 3 3" xfId="11177"/>
    <cellStyle name="20% - Accent4 14 2 2 4" xfId="5026"/>
    <cellStyle name="20% - Accent4 14 2 2 4 2" xfId="13266"/>
    <cellStyle name="20% - Accent4 14 2 2 5" xfId="9141"/>
    <cellStyle name="20% - Accent4 14 2 3" xfId="1367"/>
    <cellStyle name="20% - Accent4 14 2 3 2" xfId="3405"/>
    <cellStyle name="20% - Accent4 14 2 3 2 2" xfId="7531"/>
    <cellStyle name="20% - Accent4 14 2 3 2 2 2" xfId="15771"/>
    <cellStyle name="20% - Accent4 14 2 3 2 3" xfId="11646"/>
    <cellStyle name="20% - Accent4 14 2 3 3" xfId="5495"/>
    <cellStyle name="20% - Accent4 14 2 3 3 2" xfId="13735"/>
    <cellStyle name="20% - Accent4 14 2 3 4" xfId="9610"/>
    <cellStyle name="20% - Accent4 14 2 4" xfId="2479"/>
    <cellStyle name="20% - Accent4 14 2 4 2" xfId="6606"/>
    <cellStyle name="20% - Accent4 14 2 4 2 2" xfId="14846"/>
    <cellStyle name="20% - Accent4 14 2 4 3" xfId="10721"/>
    <cellStyle name="20% - Accent4 14 2 5" xfId="4569"/>
    <cellStyle name="20% - Accent4 14 2 5 2" xfId="12810"/>
    <cellStyle name="20% - Accent4 14 2 6" xfId="8684"/>
    <cellStyle name="20% - Accent4 14 3" xfId="689"/>
    <cellStyle name="20% - Accent4 14 3 2" xfId="1616"/>
    <cellStyle name="20% - Accent4 14 3 2 2" xfId="3653"/>
    <cellStyle name="20% - Accent4 14 3 2 2 2" xfId="7779"/>
    <cellStyle name="20% - Accent4 14 3 2 2 2 2" xfId="16019"/>
    <cellStyle name="20% - Accent4 14 3 2 2 3" xfId="11894"/>
    <cellStyle name="20% - Accent4 14 3 2 3" xfId="5743"/>
    <cellStyle name="20% - Accent4 14 3 2 3 2" xfId="13983"/>
    <cellStyle name="20% - Accent4 14 3 2 4" xfId="9858"/>
    <cellStyle name="20% - Accent4 14 3 3" xfId="2728"/>
    <cellStyle name="20% - Accent4 14 3 3 2" xfId="6854"/>
    <cellStyle name="20% - Accent4 14 3 3 2 2" xfId="15094"/>
    <cellStyle name="20% - Accent4 14 3 3 3" xfId="10969"/>
    <cellStyle name="20% - Accent4 14 3 4" xfId="4818"/>
    <cellStyle name="20% - Accent4 14 3 4 2" xfId="13058"/>
    <cellStyle name="20% - Accent4 14 3 5" xfId="8933"/>
    <cellStyle name="20% - Accent4 14 4" xfId="1159"/>
    <cellStyle name="20% - Accent4 14 4 2" xfId="3197"/>
    <cellStyle name="20% - Accent4 14 4 2 2" xfId="7323"/>
    <cellStyle name="20% - Accent4 14 4 2 2 2" xfId="15563"/>
    <cellStyle name="20% - Accent4 14 4 2 3" xfId="11438"/>
    <cellStyle name="20% - Accent4 14 4 3" xfId="5287"/>
    <cellStyle name="20% - Accent4 14 4 3 2" xfId="13527"/>
    <cellStyle name="20% - Accent4 14 4 4" xfId="9402"/>
    <cellStyle name="20% - Accent4 14 5" xfId="2271"/>
    <cellStyle name="20% - Accent4 14 5 2" xfId="6398"/>
    <cellStyle name="20% - Accent4 14 5 2 2" xfId="14638"/>
    <cellStyle name="20% - Accent4 14 5 3" xfId="10513"/>
    <cellStyle name="20% - Accent4 14 6" xfId="4361"/>
    <cellStyle name="20% - Accent4 14 6 2" xfId="12602"/>
    <cellStyle name="20% - Accent4 14 7" xfId="8476"/>
    <cellStyle name="20% - Accent4 15" xfId="245"/>
    <cellStyle name="20% - Accent4 15 2" xfId="702"/>
    <cellStyle name="20% - Accent4 15 2 2" xfId="1629"/>
    <cellStyle name="20% - Accent4 15 2 2 2" xfId="3666"/>
    <cellStyle name="20% - Accent4 15 2 2 2 2" xfId="7792"/>
    <cellStyle name="20% - Accent4 15 2 2 2 2 2" xfId="16032"/>
    <cellStyle name="20% - Accent4 15 2 2 2 3" xfId="11907"/>
    <cellStyle name="20% - Accent4 15 2 2 3" xfId="5756"/>
    <cellStyle name="20% - Accent4 15 2 2 3 2" xfId="13996"/>
    <cellStyle name="20% - Accent4 15 2 2 4" xfId="9871"/>
    <cellStyle name="20% - Accent4 15 2 3" xfId="2741"/>
    <cellStyle name="20% - Accent4 15 2 3 2" xfId="6867"/>
    <cellStyle name="20% - Accent4 15 2 3 2 2" xfId="15107"/>
    <cellStyle name="20% - Accent4 15 2 3 3" xfId="10982"/>
    <cellStyle name="20% - Accent4 15 2 4" xfId="4831"/>
    <cellStyle name="20% - Accent4 15 2 4 2" xfId="13071"/>
    <cellStyle name="20% - Accent4 15 2 5" xfId="8946"/>
    <cellStyle name="20% - Accent4 15 3" xfId="1172"/>
    <cellStyle name="20% - Accent4 15 3 2" xfId="3210"/>
    <cellStyle name="20% - Accent4 15 3 2 2" xfId="7336"/>
    <cellStyle name="20% - Accent4 15 3 2 2 2" xfId="15576"/>
    <cellStyle name="20% - Accent4 15 3 2 3" xfId="11451"/>
    <cellStyle name="20% - Accent4 15 3 3" xfId="5300"/>
    <cellStyle name="20% - Accent4 15 3 3 2" xfId="13540"/>
    <cellStyle name="20% - Accent4 15 3 4" xfId="9415"/>
    <cellStyle name="20% - Accent4 15 4" xfId="2284"/>
    <cellStyle name="20% - Accent4 15 4 2" xfId="6411"/>
    <cellStyle name="20% - Accent4 15 4 2 2" xfId="14651"/>
    <cellStyle name="20% - Accent4 15 4 3" xfId="10526"/>
    <cellStyle name="20% - Accent4 15 5" xfId="4374"/>
    <cellStyle name="20% - Accent4 15 5 2" xfId="12615"/>
    <cellStyle name="20% - Accent4 15 6" xfId="8489"/>
    <cellStyle name="20% - Accent4 16" xfId="453"/>
    <cellStyle name="20% - Accent4 16 2" xfId="910"/>
    <cellStyle name="20% - Accent4 16 2 2" xfId="1837"/>
    <cellStyle name="20% - Accent4 16 2 2 2" xfId="3874"/>
    <cellStyle name="20% - Accent4 16 2 2 2 2" xfId="8000"/>
    <cellStyle name="20% - Accent4 16 2 2 2 2 2" xfId="16240"/>
    <cellStyle name="20% - Accent4 16 2 2 2 3" xfId="12115"/>
    <cellStyle name="20% - Accent4 16 2 2 3" xfId="5964"/>
    <cellStyle name="20% - Accent4 16 2 2 3 2" xfId="14204"/>
    <cellStyle name="20% - Accent4 16 2 2 4" xfId="10079"/>
    <cellStyle name="20% - Accent4 16 2 3" xfId="2949"/>
    <cellStyle name="20% - Accent4 16 2 3 2" xfId="7075"/>
    <cellStyle name="20% - Accent4 16 2 3 2 2" xfId="15315"/>
    <cellStyle name="20% - Accent4 16 2 3 3" xfId="11190"/>
    <cellStyle name="20% - Accent4 16 2 4" xfId="5039"/>
    <cellStyle name="20% - Accent4 16 2 4 2" xfId="13279"/>
    <cellStyle name="20% - Accent4 16 2 5" xfId="9154"/>
    <cellStyle name="20% - Accent4 16 3" xfId="1380"/>
    <cellStyle name="20% - Accent4 16 3 2" xfId="3418"/>
    <cellStyle name="20% - Accent4 16 3 2 2" xfId="7544"/>
    <cellStyle name="20% - Accent4 16 3 2 2 2" xfId="15784"/>
    <cellStyle name="20% - Accent4 16 3 2 3" xfId="11659"/>
    <cellStyle name="20% - Accent4 16 3 3" xfId="5508"/>
    <cellStyle name="20% - Accent4 16 3 3 2" xfId="13748"/>
    <cellStyle name="20% - Accent4 16 3 4" xfId="9623"/>
    <cellStyle name="20% - Accent4 16 4" xfId="2492"/>
    <cellStyle name="20% - Accent4 16 4 2" xfId="6619"/>
    <cellStyle name="20% - Accent4 16 4 2 2" xfId="14859"/>
    <cellStyle name="20% - Accent4 16 4 3" xfId="10734"/>
    <cellStyle name="20% - Accent4 16 5" xfId="4582"/>
    <cellStyle name="20% - Accent4 16 5 2" xfId="12823"/>
    <cellStyle name="20% - Accent4 16 6" xfId="8697"/>
    <cellStyle name="20% - Accent4 17" xfId="468"/>
    <cellStyle name="20% - Accent4 17 2" xfId="925"/>
    <cellStyle name="20% - Accent4 17 2 2" xfId="1851"/>
    <cellStyle name="20% - Accent4 17 2 2 2" xfId="3888"/>
    <cellStyle name="20% - Accent4 17 2 2 2 2" xfId="8014"/>
    <cellStyle name="20% - Accent4 17 2 2 2 2 2" xfId="16254"/>
    <cellStyle name="20% - Accent4 17 2 2 2 3" xfId="12129"/>
    <cellStyle name="20% - Accent4 17 2 2 3" xfId="5978"/>
    <cellStyle name="20% - Accent4 17 2 2 3 2" xfId="14218"/>
    <cellStyle name="20% - Accent4 17 2 2 4" xfId="10093"/>
    <cellStyle name="20% - Accent4 17 2 3" xfId="2963"/>
    <cellStyle name="20% - Accent4 17 2 3 2" xfId="7089"/>
    <cellStyle name="20% - Accent4 17 2 3 2 2" xfId="15329"/>
    <cellStyle name="20% - Accent4 17 2 3 3" xfId="11204"/>
    <cellStyle name="20% - Accent4 17 2 4" xfId="5053"/>
    <cellStyle name="20% - Accent4 17 2 4 2" xfId="13293"/>
    <cellStyle name="20% - Accent4 17 2 5" xfId="9168"/>
    <cellStyle name="20% - Accent4 17 3" xfId="1395"/>
    <cellStyle name="20% - Accent4 17 3 2" xfId="3432"/>
    <cellStyle name="20% - Accent4 17 3 2 2" xfId="7558"/>
    <cellStyle name="20% - Accent4 17 3 2 2 2" xfId="15798"/>
    <cellStyle name="20% - Accent4 17 3 2 3" xfId="11673"/>
    <cellStyle name="20% - Accent4 17 3 3" xfId="5522"/>
    <cellStyle name="20% - Accent4 17 3 3 2" xfId="13762"/>
    <cellStyle name="20% - Accent4 17 3 4" xfId="9637"/>
    <cellStyle name="20% - Accent4 17 4" xfId="2507"/>
    <cellStyle name="20% - Accent4 17 4 2" xfId="6633"/>
    <cellStyle name="20% - Accent4 17 4 2 2" xfId="14873"/>
    <cellStyle name="20% - Accent4 17 4 3" xfId="10748"/>
    <cellStyle name="20% - Accent4 17 5" xfId="4597"/>
    <cellStyle name="20% - Accent4 17 5 2" xfId="12837"/>
    <cellStyle name="20% - Accent4 17 6" xfId="8712"/>
    <cellStyle name="20% - Accent4 18" xfId="481"/>
    <cellStyle name="20% - Accent4 18 2" xfId="1408"/>
    <cellStyle name="20% - Accent4 18 2 2" xfId="3445"/>
    <cellStyle name="20% - Accent4 18 2 2 2" xfId="7571"/>
    <cellStyle name="20% - Accent4 18 2 2 2 2" xfId="15811"/>
    <cellStyle name="20% - Accent4 18 2 2 3" xfId="11686"/>
    <cellStyle name="20% - Accent4 18 2 3" xfId="5535"/>
    <cellStyle name="20% - Accent4 18 2 3 2" xfId="13775"/>
    <cellStyle name="20% - Accent4 18 2 4" xfId="9650"/>
    <cellStyle name="20% - Accent4 18 3" xfId="2520"/>
    <cellStyle name="20% - Accent4 18 3 2" xfId="6646"/>
    <cellStyle name="20% - Accent4 18 3 2 2" xfId="14886"/>
    <cellStyle name="20% - Accent4 18 3 3" xfId="10761"/>
    <cellStyle name="20% - Accent4 18 4" xfId="4610"/>
    <cellStyle name="20% - Accent4 18 4 2" xfId="12850"/>
    <cellStyle name="20% - Accent4 18 5" xfId="8725"/>
    <cellStyle name="20% - Accent4 19" xfId="494"/>
    <cellStyle name="20% - Accent4 19 2" xfId="1421"/>
    <cellStyle name="20% - Accent4 19 2 2" xfId="3458"/>
    <cellStyle name="20% - Accent4 19 2 2 2" xfId="7584"/>
    <cellStyle name="20% - Accent4 19 2 2 2 2" xfId="15824"/>
    <cellStyle name="20% - Accent4 19 2 2 3" xfId="11699"/>
    <cellStyle name="20% - Accent4 19 2 3" xfId="5548"/>
    <cellStyle name="20% - Accent4 19 2 3 2" xfId="13788"/>
    <cellStyle name="20% - Accent4 19 2 4" xfId="9663"/>
    <cellStyle name="20% - Accent4 19 3" xfId="2533"/>
    <cellStyle name="20% - Accent4 19 3 2" xfId="6659"/>
    <cellStyle name="20% - Accent4 19 3 2 2" xfId="14899"/>
    <cellStyle name="20% - Accent4 19 3 3" xfId="10774"/>
    <cellStyle name="20% - Accent4 19 4" xfId="4623"/>
    <cellStyle name="20% - Accent4 19 4 2" xfId="12863"/>
    <cellStyle name="20% - Accent4 19 5" xfId="8738"/>
    <cellStyle name="20% - Accent4 2" xfId="49"/>
    <cellStyle name="20% - Accent4 2 2" xfId="89"/>
    <cellStyle name="20% - Accent4 2 2 2" xfId="297"/>
    <cellStyle name="20% - Accent4 2 2 2 2" xfId="754"/>
    <cellStyle name="20% - Accent4 2 2 2 2 2" xfId="1681"/>
    <cellStyle name="20% - Accent4 2 2 2 2 2 2" xfId="3718"/>
    <cellStyle name="20% - Accent4 2 2 2 2 2 2 2" xfId="7844"/>
    <cellStyle name="20% - Accent4 2 2 2 2 2 2 2 2" xfId="16084"/>
    <cellStyle name="20% - Accent4 2 2 2 2 2 2 3" xfId="11959"/>
    <cellStyle name="20% - Accent4 2 2 2 2 2 3" xfId="5808"/>
    <cellStyle name="20% - Accent4 2 2 2 2 2 3 2" xfId="14048"/>
    <cellStyle name="20% - Accent4 2 2 2 2 2 4" xfId="9923"/>
    <cellStyle name="20% - Accent4 2 2 2 2 3" xfId="2793"/>
    <cellStyle name="20% - Accent4 2 2 2 2 3 2" xfId="6919"/>
    <cellStyle name="20% - Accent4 2 2 2 2 3 2 2" xfId="15159"/>
    <cellStyle name="20% - Accent4 2 2 2 2 3 3" xfId="11034"/>
    <cellStyle name="20% - Accent4 2 2 2 2 4" xfId="4883"/>
    <cellStyle name="20% - Accent4 2 2 2 2 4 2" xfId="13123"/>
    <cellStyle name="20% - Accent4 2 2 2 2 5" xfId="8998"/>
    <cellStyle name="20% - Accent4 2 2 2 3" xfId="1224"/>
    <cellStyle name="20% - Accent4 2 2 2 3 2" xfId="3262"/>
    <cellStyle name="20% - Accent4 2 2 2 3 2 2" xfId="7388"/>
    <cellStyle name="20% - Accent4 2 2 2 3 2 2 2" xfId="15628"/>
    <cellStyle name="20% - Accent4 2 2 2 3 2 3" xfId="11503"/>
    <cellStyle name="20% - Accent4 2 2 2 3 3" xfId="5352"/>
    <cellStyle name="20% - Accent4 2 2 2 3 3 2" xfId="13592"/>
    <cellStyle name="20% - Accent4 2 2 2 3 4" xfId="9467"/>
    <cellStyle name="20% - Accent4 2 2 2 4" xfId="2336"/>
    <cellStyle name="20% - Accent4 2 2 2 4 2" xfId="6463"/>
    <cellStyle name="20% - Accent4 2 2 2 4 2 2" xfId="14703"/>
    <cellStyle name="20% - Accent4 2 2 2 4 3" xfId="10578"/>
    <cellStyle name="20% - Accent4 2 2 2 5" xfId="4426"/>
    <cellStyle name="20% - Accent4 2 2 2 5 2" xfId="12667"/>
    <cellStyle name="20% - Accent4 2 2 2 6" xfId="8541"/>
    <cellStyle name="20% - Accent4 2 2 3" xfId="546"/>
    <cellStyle name="20% - Accent4 2 2 3 2" xfId="1473"/>
    <cellStyle name="20% - Accent4 2 2 3 2 2" xfId="3510"/>
    <cellStyle name="20% - Accent4 2 2 3 2 2 2" xfId="7636"/>
    <cellStyle name="20% - Accent4 2 2 3 2 2 2 2" xfId="15876"/>
    <cellStyle name="20% - Accent4 2 2 3 2 2 3" xfId="11751"/>
    <cellStyle name="20% - Accent4 2 2 3 2 3" xfId="5600"/>
    <cellStyle name="20% - Accent4 2 2 3 2 3 2" xfId="13840"/>
    <cellStyle name="20% - Accent4 2 2 3 2 4" xfId="9715"/>
    <cellStyle name="20% - Accent4 2 2 3 3" xfId="2585"/>
    <cellStyle name="20% - Accent4 2 2 3 3 2" xfId="6711"/>
    <cellStyle name="20% - Accent4 2 2 3 3 2 2" xfId="14951"/>
    <cellStyle name="20% - Accent4 2 2 3 3 3" xfId="10826"/>
    <cellStyle name="20% - Accent4 2 2 3 4" xfId="4675"/>
    <cellStyle name="20% - Accent4 2 2 3 4 2" xfId="12915"/>
    <cellStyle name="20% - Accent4 2 2 3 5" xfId="8790"/>
    <cellStyle name="20% - Accent4 2 2 4" xfId="1016"/>
    <cellStyle name="20% - Accent4 2 2 4 2" xfId="3054"/>
    <cellStyle name="20% - Accent4 2 2 4 2 2" xfId="7180"/>
    <cellStyle name="20% - Accent4 2 2 4 2 2 2" xfId="15420"/>
    <cellStyle name="20% - Accent4 2 2 4 2 3" xfId="11295"/>
    <cellStyle name="20% - Accent4 2 2 4 3" xfId="5144"/>
    <cellStyle name="20% - Accent4 2 2 4 3 2" xfId="13384"/>
    <cellStyle name="20% - Accent4 2 2 4 4" xfId="9259"/>
    <cellStyle name="20% - Accent4 2 2 5" xfId="2128"/>
    <cellStyle name="20% - Accent4 2 2 5 2" xfId="6255"/>
    <cellStyle name="20% - Accent4 2 2 5 2 2" xfId="14495"/>
    <cellStyle name="20% - Accent4 2 2 5 3" xfId="10370"/>
    <cellStyle name="20% - Accent4 2 2 6" xfId="4218"/>
    <cellStyle name="20% - Accent4 2 2 6 2" xfId="12459"/>
    <cellStyle name="20% - Accent4 2 2 7" xfId="8333"/>
    <cellStyle name="20% - Accent4 2 3" xfId="128"/>
    <cellStyle name="20% - Accent4 2 3 2" xfId="336"/>
    <cellStyle name="20% - Accent4 2 3 2 2" xfId="793"/>
    <cellStyle name="20% - Accent4 2 3 2 2 2" xfId="1720"/>
    <cellStyle name="20% - Accent4 2 3 2 2 2 2" xfId="3757"/>
    <cellStyle name="20% - Accent4 2 3 2 2 2 2 2" xfId="7883"/>
    <cellStyle name="20% - Accent4 2 3 2 2 2 2 2 2" xfId="16123"/>
    <cellStyle name="20% - Accent4 2 3 2 2 2 2 3" xfId="11998"/>
    <cellStyle name="20% - Accent4 2 3 2 2 2 3" xfId="5847"/>
    <cellStyle name="20% - Accent4 2 3 2 2 2 3 2" xfId="14087"/>
    <cellStyle name="20% - Accent4 2 3 2 2 2 4" xfId="9962"/>
    <cellStyle name="20% - Accent4 2 3 2 2 3" xfId="2832"/>
    <cellStyle name="20% - Accent4 2 3 2 2 3 2" xfId="6958"/>
    <cellStyle name="20% - Accent4 2 3 2 2 3 2 2" xfId="15198"/>
    <cellStyle name="20% - Accent4 2 3 2 2 3 3" xfId="11073"/>
    <cellStyle name="20% - Accent4 2 3 2 2 4" xfId="4922"/>
    <cellStyle name="20% - Accent4 2 3 2 2 4 2" xfId="13162"/>
    <cellStyle name="20% - Accent4 2 3 2 2 5" xfId="9037"/>
    <cellStyle name="20% - Accent4 2 3 2 3" xfId="1263"/>
    <cellStyle name="20% - Accent4 2 3 2 3 2" xfId="3301"/>
    <cellStyle name="20% - Accent4 2 3 2 3 2 2" xfId="7427"/>
    <cellStyle name="20% - Accent4 2 3 2 3 2 2 2" xfId="15667"/>
    <cellStyle name="20% - Accent4 2 3 2 3 2 3" xfId="11542"/>
    <cellStyle name="20% - Accent4 2 3 2 3 3" xfId="5391"/>
    <cellStyle name="20% - Accent4 2 3 2 3 3 2" xfId="13631"/>
    <cellStyle name="20% - Accent4 2 3 2 3 4" xfId="9506"/>
    <cellStyle name="20% - Accent4 2 3 2 4" xfId="2375"/>
    <cellStyle name="20% - Accent4 2 3 2 4 2" xfId="6502"/>
    <cellStyle name="20% - Accent4 2 3 2 4 2 2" xfId="14742"/>
    <cellStyle name="20% - Accent4 2 3 2 4 3" xfId="10617"/>
    <cellStyle name="20% - Accent4 2 3 2 5" xfId="4465"/>
    <cellStyle name="20% - Accent4 2 3 2 5 2" xfId="12706"/>
    <cellStyle name="20% - Accent4 2 3 2 6" xfId="8580"/>
    <cellStyle name="20% - Accent4 2 3 3" xfId="585"/>
    <cellStyle name="20% - Accent4 2 3 3 2" xfId="1512"/>
    <cellStyle name="20% - Accent4 2 3 3 2 2" xfId="3549"/>
    <cellStyle name="20% - Accent4 2 3 3 2 2 2" xfId="7675"/>
    <cellStyle name="20% - Accent4 2 3 3 2 2 2 2" xfId="15915"/>
    <cellStyle name="20% - Accent4 2 3 3 2 2 3" xfId="11790"/>
    <cellStyle name="20% - Accent4 2 3 3 2 3" xfId="5639"/>
    <cellStyle name="20% - Accent4 2 3 3 2 3 2" xfId="13879"/>
    <cellStyle name="20% - Accent4 2 3 3 2 4" xfId="9754"/>
    <cellStyle name="20% - Accent4 2 3 3 3" xfId="2624"/>
    <cellStyle name="20% - Accent4 2 3 3 3 2" xfId="6750"/>
    <cellStyle name="20% - Accent4 2 3 3 3 2 2" xfId="14990"/>
    <cellStyle name="20% - Accent4 2 3 3 3 3" xfId="10865"/>
    <cellStyle name="20% - Accent4 2 3 3 4" xfId="4714"/>
    <cellStyle name="20% - Accent4 2 3 3 4 2" xfId="12954"/>
    <cellStyle name="20% - Accent4 2 3 3 5" xfId="8829"/>
    <cellStyle name="20% - Accent4 2 3 4" xfId="1055"/>
    <cellStyle name="20% - Accent4 2 3 4 2" xfId="3093"/>
    <cellStyle name="20% - Accent4 2 3 4 2 2" xfId="7219"/>
    <cellStyle name="20% - Accent4 2 3 4 2 2 2" xfId="15459"/>
    <cellStyle name="20% - Accent4 2 3 4 2 3" xfId="11334"/>
    <cellStyle name="20% - Accent4 2 3 4 3" xfId="5183"/>
    <cellStyle name="20% - Accent4 2 3 4 3 2" xfId="13423"/>
    <cellStyle name="20% - Accent4 2 3 4 4" xfId="9298"/>
    <cellStyle name="20% - Accent4 2 3 5" xfId="2167"/>
    <cellStyle name="20% - Accent4 2 3 5 2" xfId="6294"/>
    <cellStyle name="20% - Accent4 2 3 5 2 2" xfId="14534"/>
    <cellStyle name="20% - Accent4 2 3 5 3" xfId="10409"/>
    <cellStyle name="20% - Accent4 2 3 6" xfId="4257"/>
    <cellStyle name="20% - Accent4 2 3 6 2" xfId="12498"/>
    <cellStyle name="20% - Accent4 2 3 7" xfId="8372"/>
    <cellStyle name="20% - Accent4 2 4" xfId="258"/>
    <cellStyle name="20% - Accent4 2 4 2" xfId="715"/>
    <cellStyle name="20% - Accent4 2 4 2 2" xfId="1642"/>
    <cellStyle name="20% - Accent4 2 4 2 2 2" xfId="3679"/>
    <cellStyle name="20% - Accent4 2 4 2 2 2 2" xfId="7805"/>
    <cellStyle name="20% - Accent4 2 4 2 2 2 2 2" xfId="16045"/>
    <cellStyle name="20% - Accent4 2 4 2 2 2 3" xfId="11920"/>
    <cellStyle name="20% - Accent4 2 4 2 2 3" xfId="5769"/>
    <cellStyle name="20% - Accent4 2 4 2 2 3 2" xfId="14009"/>
    <cellStyle name="20% - Accent4 2 4 2 2 4" xfId="9884"/>
    <cellStyle name="20% - Accent4 2 4 2 3" xfId="2754"/>
    <cellStyle name="20% - Accent4 2 4 2 3 2" xfId="6880"/>
    <cellStyle name="20% - Accent4 2 4 2 3 2 2" xfId="15120"/>
    <cellStyle name="20% - Accent4 2 4 2 3 3" xfId="10995"/>
    <cellStyle name="20% - Accent4 2 4 2 4" xfId="4844"/>
    <cellStyle name="20% - Accent4 2 4 2 4 2" xfId="13084"/>
    <cellStyle name="20% - Accent4 2 4 2 5" xfId="8959"/>
    <cellStyle name="20% - Accent4 2 4 3" xfId="1185"/>
    <cellStyle name="20% - Accent4 2 4 3 2" xfId="3223"/>
    <cellStyle name="20% - Accent4 2 4 3 2 2" xfId="7349"/>
    <cellStyle name="20% - Accent4 2 4 3 2 2 2" xfId="15589"/>
    <cellStyle name="20% - Accent4 2 4 3 2 3" xfId="11464"/>
    <cellStyle name="20% - Accent4 2 4 3 3" xfId="5313"/>
    <cellStyle name="20% - Accent4 2 4 3 3 2" xfId="13553"/>
    <cellStyle name="20% - Accent4 2 4 3 4" xfId="9428"/>
    <cellStyle name="20% - Accent4 2 4 4" xfId="2297"/>
    <cellStyle name="20% - Accent4 2 4 4 2" xfId="6424"/>
    <cellStyle name="20% - Accent4 2 4 4 2 2" xfId="14664"/>
    <cellStyle name="20% - Accent4 2 4 4 3" xfId="10539"/>
    <cellStyle name="20% - Accent4 2 4 5" xfId="4387"/>
    <cellStyle name="20% - Accent4 2 4 5 2" xfId="12628"/>
    <cellStyle name="20% - Accent4 2 4 6" xfId="8502"/>
    <cellStyle name="20% - Accent4 2 5" xfId="507"/>
    <cellStyle name="20% - Accent4 2 5 2" xfId="1434"/>
    <cellStyle name="20% - Accent4 2 5 2 2" xfId="3471"/>
    <cellStyle name="20% - Accent4 2 5 2 2 2" xfId="7597"/>
    <cellStyle name="20% - Accent4 2 5 2 2 2 2" xfId="15837"/>
    <cellStyle name="20% - Accent4 2 5 2 2 3" xfId="11712"/>
    <cellStyle name="20% - Accent4 2 5 2 3" xfId="5561"/>
    <cellStyle name="20% - Accent4 2 5 2 3 2" xfId="13801"/>
    <cellStyle name="20% - Accent4 2 5 2 4" xfId="9676"/>
    <cellStyle name="20% - Accent4 2 5 3" xfId="2546"/>
    <cellStyle name="20% - Accent4 2 5 3 2" xfId="6672"/>
    <cellStyle name="20% - Accent4 2 5 3 2 2" xfId="14912"/>
    <cellStyle name="20% - Accent4 2 5 3 3" xfId="10787"/>
    <cellStyle name="20% - Accent4 2 5 4" xfId="4636"/>
    <cellStyle name="20% - Accent4 2 5 4 2" xfId="12876"/>
    <cellStyle name="20% - Accent4 2 5 5" xfId="8751"/>
    <cellStyle name="20% - Accent4 2 6" xfId="977"/>
    <cellStyle name="20% - Accent4 2 6 2" xfId="3015"/>
    <cellStyle name="20% - Accent4 2 6 2 2" xfId="7141"/>
    <cellStyle name="20% - Accent4 2 6 2 2 2" xfId="15381"/>
    <cellStyle name="20% - Accent4 2 6 2 3" xfId="11256"/>
    <cellStyle name="20% - Accent4 2 6 3" xfId="5105"/>
    <cellStyle name="20% - Accent4 2 6 3 2" xfId="13345"/>
    <cellStyle name="20% - Accent4 2 6 4" xfId="9220"/>
    <cellStyle name="20% - Accent4 2 7" xfId="2089"/>
    <cellStyle name="20% - Accent4 2 7 2" xfId="6216"/>
    <cellStyle name="20% - Accent4 2 7 2 2" xfId="14456"/>
    <cellStyle name="20% - Accent4 2 7 3" xfId="10331"/>
    <cellStyle name="20% - Accent4 2 8" xfId="4179"/>
    <cellStyle name="20% - Accent4 2 8 2" xfId="12420"/>
    <cellStyle name="20% - Accent4 2 9" xfId="8294"/>
    <cellStyle name="20% - Accent4 20" xfId="938"/>
    <cellStyle name="20% - Accent4 20 2" xfId="1864"/>
    <cellStyle name="20% - Accent4 20 2 2" xfId="3901"/>
    <cellStyle name="20% - Accent4 20 2 2 2" xfId="8027"/>
    <cellStyle name="20% - Accent4 20 2 2 2 2" xfId="16267"/>
    <cellStyle name="20% - Accent4 20 2 2 3" xfId="12142"/>
    <cellStyle name="20% - Accent4 20 2 3" xfId="5991"/>
    <cellStyle name="20% - Accent4 20 2 3 2" xfId="14231"/>
    <cellStyle name="20% - Accent4 20 2 4" xfId="10106"/>
    <cellStyle name="20% - Accent4 20 3" xfId="2976"/>
    <cellStyle name="20% - Accent4 20 3 2" xfId="7102"/>
    <cellStyle name="20% - Accent4 20 3 2 2" xfId="15342"/>
    <cellStyle name="20% - Accent4 20 3 3" xfId="11217"/>
    <cellStyle name="20% - Accent4 20 4" xfId="5066"/>
    <cellStyle name="20% - Accent4 20 4 2" xfId="13306"/>
    <cellStyle name="20% - Accent4 20 5" xfId="9181"/>
    <cellStyle name="20% - Accent4 21" xfId="951"/>
    <cellStyle name="20% - Accent4 21 2" xfId="2989"/>
    <cellStyle name="20% - Accent4 21 2 2" xfId="7115"/>
    <cellStyle name="20% - Accent4 21 2 2 2" xfId="15355"/>
    <cellStyle name="20% - Accent4 21 2 3" xfId="11230"/>
    <cellStyle name="20% - Accent4 21 3" xfId="5079"/>
    <cellStyle name="20% - Accent4 21 3 2" xfId="13319"/>
    <cellStyle name="20% - Accent4 21 4" xfId="9194"/>
    <cellStyle name="20% - Accent4 22" xfId="964"/>
    <cellStyle name="20% - Accent4 22 2" xfId="3002"/>
    <cellStyle name="20% - Accent4 22 2 2" xfId="7128"/>
    <cellStyle name="20% - Accent4 22 2 2 2" xfId="15368"/>
    <cellStyle name="20% - Accent4 22 2 3" xfId="11243"/>
    <cellStyle name="20% - Accent4 22 3" xfId="5092"/>
    <cellStyle name="20% - Accent4 22 3 2" xfId="13332"/>
    <cellStyle name="20% - Accent4 22 4" xfId="9207"/>
    <cellStyle name="20% - Accent4 23" xfId="1877"/>
    <cellStyle name="20% - Accent4 23 2" xfId="3914"/>
    <cellStyle name="20% - Accent4 23 2 2" xfId="8040"/>
    <cellStyle name="20% - Accent4 23 2 2 2" xfId="16280"/>
    <cellStyle name="20% - Accent4 23 2 3" xfId="12155"/>
    <cellStyle name="20% - Accent4 23 3" xfId="6004"/>
    <cellStyle name="20% - Accent4 23 3 2" xfId="14244"/>
    <cellStyle name="20% - Accent4 23 4" xfId="10119"/>
    <cellStyle name="20% - Accent4 24" xfId="1890"/>
    <cellStyle name="20% - Accent4 24 2" xfId="3927"/>
    <cellStyle name="20% - Accent4 24 2 2" xfId="8053"/>
    <cellStyle name="20% - Accent4 24 2 2 2" xfId="16293"/>
    <cellStyle name="20% - Accent4 24 2 3" xfId="12168"/>
    <cellStyle name="20% - Accent4 24 3" xfId="6017"/>
    <cellStyle name="20% - Accent4 24 3 2" xfId="14257"/>
    <cellStyle name="20% - Accent4 24 4" xfId="10132"/>
    <cellStyle name="20% - Accent4 25" xfId="1903"/>
    <cellStyle name="20% - Accent4 25 2" xfId="3940"/>
    <cellStyle name="20% - Accent4 25 2 2" xfId="8066"/>
    <cellStyle name="20% - Accent4 25 2 2 2" xfId="16306"/>
    <cellStyle name="20% - Accent4 25 2 3" xfId="12181"/>
    <cellStyle name="20% - Accent4 25 3" xfId="6030"/>
    <cellStyle name="20% - Accent4 25 3 2" xfId="14270"/>
    <cellStyle name="20% - Accent4 25 4" xfId="10145"/>
    <cellStyle name="20% - Accent4 26" xfId="1917"/>
    <cellStyle name="20% - Accent4 26 2" xfId="3954"/>
    <cellStyle name="20% - Accent4 26 2 2" xfId="8080"/>
    <cellStyle name="20% - Accent4 26 2 2 2" xfId="16320"/>
    <cellStyle name="20% - Accent4 26 2 3" xfId="12195"/>
    <cellStyle name="20% - Accent4 26 3" xfId="6044"/>
    <cellStyle name="20% - Accent4 26 3 2" xfId="14284"/>
    <cellStyle name="20% - Accent4 26 4" xfId="10159"/>
    <cellStyle name="20% - Accent4 27" xfId="1930"/>
    <cellStyle name="20% - Accent4 27 2" xfId="3967"/>
    <cellStyle name="20% - Accent4 27 2 2" xfId="8093"/>
    <cellStyle name="20% - Accent4 27 2 2 2" xfId="16333"/>
    <cellStyle name="20% - Accent4 27 2 3" xfId="12208"/>
    <cellStyle name="20% - Accent4 27 3" xfId="6057"/>
    <cellStyle name="20% - Accent4 27 3 2" xfId="14297"/>
    <cellStyle name="20% - Accent4 27 4" xfId="10172"/>
    <cellStyle name="20% - Accent4 28" xfId="1944"/>
    <cellStyle name="20% - Accent4 28 2" xfId="3981"/>
    <cellStyle name="20% - Accent4 28 2 2" xfId="8107"/>
    <cellStyle name="20% - Accent4 28 2 2 2" xfId="16347"/>
    <cellStyle name="20% - Accent4 28 2 3" xfId="12222"/>
    <cellStyle name="20% - Accent4 28 3" xfId="6071"/>
    <cellStyle name="20% - Accent4 28 3 2" xfId="14311"/>
    <cellStyle name="20% - Accent4 28 4" xfId="10186"/>
    <cellStyle name="20% - Accent4 29" xfId="1958"/>
    <cellStyle name="20% - Accent4 29 2" xfId="3995"/>
    <cellStyle name="20% - Accent4 29 2 2" xfId="8121"/>
    <cellStyle name="20% - Accent4 29 2 2 2" xfId="16361"/>
    <cellStyle name="20% - Accent4 29 2 3" xfId="12236"/>
    <cellStyle name="20% - Accent4 29 3" xfId="6085"/>
    <cellStyle name="20% - Accent4 29 3 2" xfId="14325"/>
    <cellStyle name="20% - Accent4 29 4" xfId="10200"/>
    <cellStyle name="20% - Accent4 3" xfId="63"/>
    <cellStyle name="20% - Accent4 3 2" xfId="271"/>
    <cellStyle name="20% - Accent4 3 2 2" xfId="728"/>
    <cellStyle name="20% - Accent4 3 2 2 2" xfId="1655"/>
    <cellStyle name="20% - Accent4 3 2 2 2 2" xfId="3692"/>
    <cellStyle name="20% - Accent4 3 2 2 2 2 2" xfId="7818"/>
    <cellStyle name="20% - Accent4 3 2 2 2 2 2 2" xfId="16058"/>
    <cellStyle name="20% - Accent4 3 2 2 2 2 3" xfId="11933"/>
    <cellStyle name="20% - Accent4 3 2 2 2 3" xfId="5782"/>
    <cellStyle name="20% - Accent4 3 2 2 2 3 2" xfId="14022"/>
    <cellStyle name="20% - Accent4 3 2 2 2 4" xfId="9897"/>
    <cellStyle name="20% - Accent4 3 2 2 3" xfId="2767"/>
    <cellStyle name="20% - Accent4 3 2 2 3 2" xfId="6893"/>
    <cellStyle name="20% - Accent4 3 2 2 3 2 2" xfId="15133"/>
    <cellStyle name="20% - Accent4 3 2 2 3 3" xfId="11008"/>
    <cellStyle name="20% - Accent4 3 2 2 4" xfId="4857"/>
    <cellStyle name="20% - Accent4 3 2 2 4 2" xfId="13097"/>
    <cellStyle name="20% - Accent4 3 2 2 5" xfId="8972"/>
    <cellStyle name="20% - Accent4 3 2 3" xfId="1198"/>
    <cellStyle name="20% - Accent4 3 2 3 2" xfId="3236"/>
    <cellStyle name="20% - Accent4 3 2 3 2 2" xfId="7362"/>
    <cellStyle name="20% - Accent4 3 2 3 2 2 2" xfId="15602"/>
    <cellStyle name="20% - Accent4 3 2 3 2 3" xfId="11477"/>
    <cellStyle name="20% - Accent4 3 2 3 3" xfId="5326"/>
    <cellStyle name="20% - Accent4 3 2 3 3 2" xfId="13566"/>
    <cellStyle name="20% - Accent4 3 2 3 4" xfId="9441"/>
    <cellStyle name="20% - Accent4 3 2 4" xfId="2310"/>
    <cellStyle name="20% - Accent4 3 2 4 2" xfId="6437"/>
    <cellStyle name="20% - Accent4 3 2 4 2 2" xfId="14677"/>
    <cellStyle name="20% - Accent4 3 2 4 3" xfId="10552"/>
    <cellStyle name="20% - Accent4 3 2 5" xfId="4400"/>
    <cellStyle name="20% - Accent4 3 2 5 2" xfId="12641"/>
    <cellStyle name="20% - Accent4 3 2 6" xfId="8515"/>
    <cellStyle name="20% - Accent4 3 3" xfId="520"/>
    <cellStyle name="20% - Accent4 3 3 2" xfId="1447"/>
    <cellStyle name="20% - Accent4 3 3 2 2" xfId="3484"/>
    <cellStyle name="20% - Accent4 3 3 2 2 2" xfId="7610"/>
    <cellStyle name="20% - Accent4 3 3 2 2 2 2" xfId="15850"/>
    <cellStyle name="20% - Accent4 3 3 2 2 3" xfId="11725"/>
    <cellStyle name="20% - Accent4 3 3 2 3" xfId="5574"/>
    <cellStyle name="20% - Accent4 3 3 2 3 2" xfId="13814"/>
    <cellStyle name="20% - Accent4 3 3 2 4" xfId="9689"/>
    <cellStyle name="20% - Accent4 3 3 3" xfId="2559"/>
    <cellStyle name="20% - Accent4 3 3 3 2" xfId="6685"/>
    <cellStyle name="20% - Accent4 3 3 3 2 2" xfId="14925"/>
    <cellStyle name="20% - Accent4 3 3 3 3" xfId="10800"/>
    <cellStyle name="20% - Accent4 3 3 4" xfId="4649"/>
    <cellStyle name="20% - Accent4 3 3 4 2" xfId="12889"/>
    <cellStyle name="20% - Accent4 3 3 5" xfId="8764"/>
    <cellStyle name="20% - Accent4 3 4" xfId="990"/>
    <cellStyle name="20% - Accent4 3 4 2" xfId="3028"/>
    <cellStyle name="20% - Accent4 3 4 2 2" xfId="7154"/>
    <cellStyle name="20% - Accent4 3 4 2 2 2" xfId="15394"/>
    <cellStyle name="20% - Accent4 3 4 2 3" xfId="11269"/>
    <cellStyle name="20% - Accent4 3 4 3" xfId="5118"/>
    <cellStyle name="20% - Accent4 3 4 3 2" xfId="13358"/>
    <cellStyle name="20% - Accent4 3 4 4" xfId="9233"/>
    <cellStyle name="20% - Accent4 3 5" xfId="2102"/>
    <cellStyle name="20% - Accent4 3 5 2" xfId="6229"/>
    <cellStyle name="20% - Accent4 3 5 2 2" xfId="14469"/>
    <cellStyle name="20% - Accent4 3 5 3" xfId="10344"/>
    <cellStyle name="20% - Accent4 3 6" xfId="4192"/>
    <cellStyle name="20% - Accent4 3 6 2" xfId="12433"/>
    <cellStyle name="20% - Accent4 3 7" xfId="8307"/>
    <cellStyle name="20% - Accent4 30" xfId="1972"/>
    <cellStyle name="20% - Accent4 30 2" xfId="4009"/>
    <cellStyle name="20% - Accent4 30 2 2" xfId="8135"/>
    <cellStyle name="20% - Accent4 30 2 2 2" xfId="16375"/>
    <cellStyle name="20% - Accent4 30 2 3" xfId="12250"/>
    <cellStyle name="20% - Accent4 30 3" xfId="6099"/>
    <cellStyle name="20% - Accent4 30 3 2" xfId="14339"/>
    <cellStyle name="20% - Accent4 30 4" xfId="10214"/>
    <cellStyle name="20% - Accent4 31" xfId="1985"/>
    <cellStyle name="20% - Accent4 31 2" xfId="4022"/>
    <cellStyle name="20% - Accent4 31 2 2" xfId="8148"/>
    <cellStyle name="20% - Accent4 31 2 2 2" xfId="16388"/>
    <cellStyle name="20% - Accent4 31 2 3" xfId="12263"/>
    <cellStyle name="20% - Accent4 31 3" xfId="6112"/>
    <cellStyle name="20% - Accent4 31 3 2" xfId="14352"/>
    <cellStyle name="20% - Accent4 31 4" xfId="10227"/>
    <cellStyle name="20% - Accent4 32" xfId="1998"/>
    <cellStyle name="20% - Accent4 32 2" xfId="4035"/>
    <cellStyle name="20% - Accent4 32 2 2" xfId="8161"/>
    <cellStyle name="20% - Accent4 32 2 2 2" xfId="16401"/>
    <cellStyle name="20% - Accent4 32 2 3" xfId="12276"/>
    <cellStyle name="20% - Accent4 32 3" xfId="6125"/>
    <cellStyle name="20% - Accent4 32 3 2" xfId="14365"/>
    <cellStyle name="20% - Accent4 32 4" xfId="10240"/>
    <cellStyle name="20% - Accent4 33" xfId="2011"/>
    <cellStyle name="20% - Accent4 33 2" xfId="4048"/>
    <cellStyle name="20% - Accent4 33 2 2" xfId="8174"/>
    <cellStyle name="20% - Accent4 33 2 2 2" xfId="16414"/>
    <cellStyle name="20% - Accent4 33 2 3" xfId="12289"/>
    <cellStyle name="20% - Accent4 33 3" xfId="6138"/>
    <cellStyle name="20% - Accent4 33 3 2" xfId="14378"/>
    <cellStyle name="20% - Accent4 33 4" xfId="10253"/>
    <cellStyle name="20% - Accent4 34" xfId="2024"/>
    <cellStyle name="20% - Accent4 34 2" xfId="4061"/>
    <cellStyle name="20% - Accent4 34 2 2" xfId="8187"/>
    <cellStyle name="20% - Accent4 34 2 2 2" xfId="16427"/>
    <cellStyle name="20% - Accent4 34 2 3" xfId="12302"/>
    <cellStyle name="20% - Accent4 34 3" xfId="6151"/>
    <cellStyle name="20% - Accent4 34 3 2" xfId="14391"/>
    <cellStyle name="20% - Accent4 34 4" xfId="10266"/>
    <cellStyle name="20% - Accent4 35" xfId="2037"/>
    <cellStyle name="20% - Accent4 35 2" xfId="4074"/>
    <cellStyle name="20% - Accent4 35 2 2" xfId="8200"/>
    <cellStyle name="20% - Accent4 35 2 2 2" xfId="16440"/>
    <cellStyle name="20% - Accent4 35 2 3" xfId="12315"/>
    <cellStyle name="20% - Accent4 35 3" xfId="6164"/>
    <cellStyle name="20% - Accent4 35 3 2" xfId="14404"/>
    <cellStyle name="20% - Accent4 35 4" xfId="10279"/>
    <cellStyle name="20% - Accent4 36" xfId="2050"/>
    <cellStyle name="20% - Accent4 36 2" xfId="4087"/>
    <cellStyle name="20% - Accent4 36 2 2" xfId="8213"/>
    <cellStyle name="20% - Accent4 36 2 2 2" xfId="16453"/>
    <cellStyle name="20% - Accent4 36 2 3" xfId="12328"/>
    <cellStyle name="20% - Accent4 36 3" xfId="6177"/>
    <cellStyle name="20% - Accent4 36 3 2" xfId="14417"/>
    <cellStyle name="20% - Accent4 36 4" xfId="10292"/>
    <cellStyle name="20% - Accent4 37" xfId="2076"/>
    <cellStyle name="20% - Accent4 37 2" xfId="6203"/>
    <cellStyle name="20% - Accent4 37 2 2" xfId="14443"/>
    <cellStyle name="20% - Accent4 37 3" xfId="10318"/>
    <cellStyle name="20% - Accent4 38" xfId="2063"/>
    <cellStyle name="20% - Accent4 38 2" xfId="6190"/>
    <cellStyle name="20% - Accent4 38 2 2" xfId="14430"/>
    <cellStyle name="20% - Accent4 38 3" xfId="10305"/>
    <cellStyle name="20% - Accent4 39" xfId="4100"/>
    <cellStyle name="20% - Accent4 39 2" xfId="8226"/>
    <cellStyle name="20% - Accent4 39 2 2" xfId="16466"/>
    <cellStyle name="20% - Accent4 39 3" xfId="12341"/>
    <cellStyle name="20% - Accent4 4" xfId="76"/>
    <cellStyle name="20% - Accent4 4 2" xfId="284"/>
    <cellStyle name="20% - Accent4 4 2 2" xfId="741"/>
    <cellStyle name="20% - Accent4 4 2 2 2" xfId="1668"/>
    <cellStyle name="20% - Accent4 4 2 2 2 2" xfId="3705"/>
    <cellStyle name="20% - Accent4 4 2 2 2 2 2" xfId="7831"/>
    <cellStyle name="20% - Accent4 4 2 2 2 2 2 2" xfId="16071"/>
    <cellStyle name="20% - Accent4 4 2 2 2 2 3" xfId="11946"/>
    <cellStyle name="20% - Accent4 4 2 2 2 3" xfId="5795"/>
    <cellStyle name="20% - Accent4 4 2 2 2 3 2" xfId="14035"/>
    <cellStyle name="20% - Accent4 4 2 2 2 4" xfId="9910"/>
    <cellStyle name="20% - Accent4 4 2 2 3" xfId="2780"/>
    <cellStyle name="20% - Accent4 4 2 2 3 2" xfId="6906"/>
    <cellStyle name="20% - Accent4 4 2 2 3 2 2" xfId="15146"/>
    <cellStyle name="20% - Accent4 4 2 2 3 3" xfId="11021"/>
    <cellStyle name="20% - Accent4 4 2 2 4" xfId="4870"/>
    <cellStyle name="20% - Accent4 4 2 2 4 2" xfId="13110"/>
    <cellStyle name="20% - Accent4 4 2 2 5" xfId="8985"/>
    <cellStyle name="20% - Accent4 4 2 3" xfId="1211"/>
    <cellStyle name="20% - Accent4 4 2 3 2" xfId="3249"/>
    <cellStyle name="20% - Accent4 4 2 3 2 2" xfId="7375"/>
    <cellStyle name="20% - Accent4 4 2 3 2 2 2" xfId="15615"/>
    <cellStyle name="20% - Accent4 4 2 3 2 3" xfId="11490"/>
    <cellStyle name="20% - Accent4 4 2 3 3" xfId="5339"/>
    <cellStyle name="20% - Accent4 4 2 3 3 2" xfId="13579"/>
    <cellStyle name="20% - Accent4 4 2 3 4" xfId="9454"/>
    <cellStyle name="20% - Accent4 4 2 4" xfId="2323"/>
    <cellStyle name="20% - Accent4 4 2 4 2" xfId="6450"/>
    <cellStyle name="20% - Accent4 4 2 4 2 2" xfId="14690"/>
    <cellStyle name="20% - Accent4 4 2 4 3" xfId="10565"/>
    <cellStyle name="20% - Accent4 4 2 5" xfId="4413"/>
    <cellStyle name="20% - Accent4 4 2 5 2" xfId="12654"/>
    <cellStyle name="20% - Accent4 4 2 6" xfId="8528"/>
    <cellStyle name="20% - Accent4 4 3" xfId="533"/>
    <cellStyle name="20% - Accent4 4 3 2" xfId="1460"/>
    <cellStyle name="20% - Accent4 4 3 2 2" xfId="3497"/>
    <cellStyle name="20% - Accent4 4 3 2 2 2" xfId="7623"/>
    <cellStyle name="20% - Accent4 4 3 2 2 2 2" xfId="15863"/>
    <cellStyle name="20% - Accent4 4 3 2 2 3" xfId="11738"/>
    <cellStyle name="20% - Accent4 4 3 2 3" xfId="5587"/>
    <cellStyle name="20% - Accent4 4 3 2 3 2" xfId="13827"/>
    <cellStyle name="20% - Accent4 4 3 2 4" xfId="9702"/>
    <cellStyle name="20% - Accent4 4 3 3" xfId="2572"/>
    <cellStyle name="20% - Accent4 4 3 3 2" xfId="6698"/>
    <cellStyle name="20% - Accent4 4 3 3 2 2" xfId="14938"/>
    <cellStyle name="20% - Accent4 4 3 3 3" xfId="10813"/>
    <cellStyle name="20% - Accent4 4 3 4" xfId="4662"/>
    <cellStyle name="20% - Accent4 4 3 4 2" xfId="12902"/>
    <cellStyle name="20% - Accent4 4 3 5" xfId="8777"/>
    <cellStyle name="20% - Accent4 4 4" xfId="1003"/>
    <cellStyle name="20% - Accent4 4 4 2" xfId="3041"/>
    <cellStyle name="20% - Accent4 4 4 2 2" xfId="7167"/>
    <cellStyle name="20% - Accent4 4 4 2 2 2" xfId="15407"/>
    <cellStyle name="20% - Accent4 4 4 2 3" xfId="11282"/>
    <cellStyle name="20% - Accent4 4 4 3" xfId="5131"/>
    <cellStyle name="20% - Accent4 4 4 3 2" xfId="13371"/>
    <cellStyle name="20% - Accent4 4 4 4" xfId="9246"/>
    <cellStyle name="20% - Accent4 4 5" xfId="2115"/>
    <cellStyle name="20% - Accent4 4 5 2" xfId="6242"/>
    <cellStyle name="20% - Accent4 4 5 2 2" xfId="14482"/>
    <cellStyle name="20% - Accent4 4 5 3" xfId="10357"/>
    <cellStyle name="20% - Accent4 4 6" xfId="4205"/>
    <cellStyle name="20% - Accent4 4 6 2" xfId="12446"/>
    <cellStyle name="20% - Accent4 4 7" xfId="8320"/>
    <cellStyle name="20% - Accent4 40" xfId="4113"/>
    <cellStyle name="20% - Accent4 40 2" xfId="8239"/>
    <cellStyle name="20% - Accent4 40 2 2" xfId="16479"/>
    <cellStyle name="20% - Accent4 40 3" xfId="12354"/>
    <cellStyle name="20% - Accent4 41" xfId="4126"/>
    <cellStyle name="20% - Accent4 41 2" xfId="8252"/>
    <cellStyle name="20% - Accent4 41 2 2" xfId="16492"/>
    <cellStyle name="20% - Accent4 41 3" xfId="12367"/>
    <cellStyle name="20% - Accent4 42" xfId="4140"/>
    <cellStyle name="20% - Accent4 42 2" xfId="8266"/>
    <cellStyle name="20% - Accent4 42 2 2" xfId="16506"/>
    <cellStyle name="20% - Accent4 42 3" xfId="12381"/>
    <cellStyle name="20% - Accent4 43" xfId="4153"/>
    <cellStyle name="20% - Accent4 43 2" xfId="12394"/>
    <cellStyle name="20% - Accent4 44" xfId="4166"/>
    <cellStyle name="20% - Accent4 44 2" xfId="12407"/>
    <cellStyle name="20% - Accent4 45" xfId="8280"/>
    <cellStyle name="20% - Accent4 46" xfId="16519"/>
    <cellStyle name="20% - Accent4 5" xfId="102"/>
    <cellStyle name="20% - Accent4 5 2" xfId="310"/>
    <cellStyle name="20% - Accent4 5 2 2" xfId="767"/>
    <cellStyle name="20% - Accent4 5 2 2 2" xfId="1694"/>
    <cellStyle name="20% - Accent4 5 2 2 2 2" xfId="3731"/>
    <cellStyle name="20% - Accent4 5 2 2 2 2 2" xfId="7857"/>
    <cellStyle name="20% - Accent4 5 2 2 2 2 2 2" xfId="16097"/>
    <cellStyle name="20% - Accent4 5 2 2 2 2 3" xfId="11972"/>
    <cellStyle name="20% - Accent4 5 2 2 2 3" xfId="5821"/>
    <cellStyle name="20% - Accent4 5 2 2 2 3 2" xfId="14061"/>
    <cellStyle name="20% - Accent4 5 2 2 2 4" xfId="9936"/>
    <cellStyle name="20% - Accent4 5 2 2 3" xfId="2806"/>
    <cellStyle name="20% - Accent4 5 2 2 3 2" xfId="6932"/>
    <cellStyle name="20% - Accent4 5 2 2 3 2 2" xfId="15172"/>
    <cellStyle name="20% - Accent4 5 2 2 3 3" xfId="11047"/>
    <cellStyle name="20% - Accent4 5 2 2 4" xfId="4896"/>
    <cellStyle name="20% - Accent4 5 2 2 4 2" xfId="13136"/>
    <cellStyle name="20% - Accent4 5 2 2 5" xfId="9011"/>
    <cellStyle name="20% - Accent4 5 2 3" xfId="1237"/>
    <cellStyle name="20% - Accent4 5 2 3 2" xfId="3275"/>
    <cellStyle name="20% - Accent4 5 2 3 2 2" xfId="7401"/>
    <cellStyle name="20% - Accent4 5 2 3 2 2 2" xfId="15641"/>
    <cellStyle name="20% - Accent4 5 2 3 2 3" xfId="11516"/>
    <cellStyle name="20% - Accent4 5 2 3 3" xfId="5365"/>
    <cellStyle name="20% - Accent4 5 2 3 3 2" xfId="13605"/>
    <cellStyle name="20% - Accent4 5 2 3 4" xfId="9480"/>
    <cellStyle name="20% - Accent4 5 2 4" xfId="2349"/>
    <cellStyle name="20% - Accent4 5 2 4 2" xfId="6476"/>
    <cellStyle name="20% - Accent4 5 2 4 2 2" xfId="14716"/>
    <cellStyle name="20% - Accent4 5 2 4 3" xfId="10591"/>
    <cellStyle name="20% - Accent4 5 2 5" xfId="4439"/>
    <cellStyle name="20% - Accent4 5 2 5 2" xfId="12680"/>
    <cellStyle name="20% - Accent4 5 2 6" xfId="8554"/>
    <cellStyle name="20% - Accent4 5 3" xfId="559"/>
    <cellStyle name="20% - Accent4 5 3 2" xfId="1486"/>
    <cellStyle name="20% - Accent4 5 3 2 2" xfId="3523"/>
    <cellStyle name="20% - Accent4 5 3 2 2 2" xfId="7649"/>
    <cellStyle name="20% - Accent4 5 3 2 2 2 2" xfId="15889"/>
    <cellStyle name="20% - Accent4 5 3 2 2 3" xfId="11764"/>
    <cellStyle name="20% - Accent4 5 3 2 3" xfId="5613"/>
    <cellStyle name="20% - Accent4 5 3 2 3 2" xfId="13853"/>
    <cellStyle name="20% - Accent4 5 3 2 4" xfId="9728"/>
    <cellStyle name="20% - Accent4 5 3 3" xfId="2598"/>
    <cellStyle name="20% - Accent4 5 3 3 2" xfId="6724"/>
    <cellStyle name="20% - Accent4 5 3 3 2 2" xfId="14964"/>
    <cellStyle name="20% - Accent4 5 3 3 3" xfId="10839"/>
    <cellStyle name="20% - Accent4 5 3 4" xfId="4688"/>
    <cellStyle name="20% - Accent4 5 3 4 2" xfId="12928"/>
    <cellStyle name="20% - Accent4 5 3 5" xfId="8803"/>
    <cellStyle name="20% - Accent4 5 4" xfId="1029"/>
    <cellStyle name="20% - Accent4 5 4 2" xfId="3067"/>
    <cellStyle name="20% - Accent4 5 4 2 2" xfId="7193"/>
    <cellStyle name="20% - Accent4 5 4 2 2 2" xfId="15433"/>
    <cellStyle name="20% - Accent4 5 4 2 3" xfId="11308"/>
    <cellStyle name="20% - Accent4 5 4 3" xfId="5157"/>
    <cellStyle name="20% - Accent4 5 4 3 2" xfId="13397"/>
    <cellStyle name="20% - Accent4 5 4 4" xfId="9272"/>
    <cellStyle name="20% - Accent4 5 5" xfId="2141"/>
    <cellStyle name="20% - Accent4 5 5 2" xfId="6268"/>
    <cellStyle name="20% - Accent4 5 5 2 2" xfId="14508"/>
    <cellStyle name="20% - Accent4 5 5 3" xfId="10383"/>
    <cellStyle name="20% - Accent4 5 6" xfId="4231"/>
    <cellStyle name="20% - Accent4 5 6 2" xfId="12472"/>
    <cellStyle name="20% - Accent4 5 7" xfId="8346"/>
    <cellStyle name="20% - Accent4 6" xfId="115"/>
    <cellStyle name="20% - Accent4 6 2" xfId="323"/>
    <cellStyle name="20% - Accent4 6 2 2" xfId="780"/>
    <cellStyle name="20% - Accent4 6 2 2 2" xfId="1707"/>
    <cellStyle name="20% - Accent4 6 2 2 2 2" xfId="3744"/>
    <cellStyle name="20% - Accent4 6 2 2 2 2 2" xfId="7870"/>
    <cellStyle name="20% - Accent4 6 2 2 2 2 2 2" xfId="16110"/>
    <cellStyle name="20% - Accent4 6 2 2 2 2 3" xfId="11985"/>
    <cellStyle name="20% - Accent4 6 2 2 2 3" xfId="5834"/>
    <cellStyle name="20% - Accent4 6 2 2 2 3 2" xfId="14074"/>
    <cellStyle name="20% - Accent4 6 2 2 2 4" xfId="9949"/>
    <cellStyle name="20% - Accent4 6 2 2 3" xfId="2819"/>
    <cellStyle name="20% - Accent4 6 2 2 3 2" xfId="6945"/>
    <cellStyle name="20% - Accent4 6 2 2 3 2 2" xfId="15185"/>
    <cellStyle name="20% - Accent4 6 2 2 3 3" xfId="11060"/>
    <cellStyle name="20% - Accent4 6 2 2 4" xfId="4909"/>
    <cellStyle name="20% - Accent4 6 2 2 4 2" xfId="13149"/>
    <cellStyle name="20% - Accent4 6 2 2 5" xfId="9024"/>
    <cellStyle name="20% - Accent4 6 2 3" xfId="1250"/>
    <cellStyle name="20% - Accent4 6 2 3 2" xfId="3288"/>
    <cellStyle name="20% - Accent4 6 2 3 2 2" xfId="7414"/>
    <cellStyle name="20% - Accent4 6 2 3 2 2 2" xfId="15654"/>
    <cellStyle name="20% - Accent4 6 2 3 2 3" xfId="11529"/>
    <cellStyle name="20% - Accent4 6 2 3 3" xfId="5378"/>
    <cellStyle name="20% - Accent4 6 2 3 3 2" xfId="13618"/>
    <cellStyle name="20% - Accent4 6 2 3 4" xfId="9493"/>
    <cellStyle name="20% - Accent4 6 2 4" xfId="2362"/>
    <cellStyle name="20% - Accent4 6 2 4 2" xfId="6489"/>
    <cellStyle name="20% - Accent4 6 2 4 2 2" xfId="14729"/>
    <cellStyle name="20% - Accent4 6 2 4 3" xfId="10604"/>
    <cellStyle name="20% - Accent4 6 2 5" xfId="4452"/>
    <cellStyle name="20% - Accent4 6 2 5 2" xfId="12693"/>
    <cellStyle name="20% - Accent4 6 2 6" xfId="8567"/>
    <cellStyle name="20% - Accent4 6 3" xfId="572"/>
    <cellStyle name="20% - Accent4 6 3 2" xfId="1499"/>
    <cellStyle name="20% - Accent4 6 3 2 2" xfId="3536"/>
    <cellStyle name="20% - Accent4 6 3 2 2 2" xfId="7662"/>
    <cellStyle name="20% - Accent4 6 3 2 2 2 2" xfId="15902"/>
    <cellStyle name="20% - Accent4 6 3 2 2 3" xfId="11777"/>
    <cellStyle name="20% - Accent4 6 3 2 3" xfId="5626"/>
    <cellStyle name="20% - Accent4 6 3 2 3 2" xfId="13866"/>
    <cellStyle name="20% - Accent4 6 3 2 4" xfId="9741"/>
    <cellStyle name="20% - Accent4 6 3 3" xfId="2611"/>
    <cellStyle name="20% - Accent4 6 3 3 2" xfId="6737"/>
    <cellStyle name="20% - Accent4 6 3 3 2 2" xfId="14977"/>
    <cellStyle name="20% - Accent4 6 3 3 3" xfId="10852"/>
    <cellStyle name="20% - Accent4 6 3 4" xfId="4701"/>
    <cellStyle name="20% - Accent4 6 3 4 2" xfId="12941"/>
    <cellStyle name="20% - Accent4 6 3 5" xfId="8816"/>
    <cellStyle name="20% - Accent4 6 4" xfId="1042"/>
    <cellStyle name="20% - Accent4 6 4 2" xfId="3080"/>
    <cellStyle name="20% - Accent4 6 4 2 2" xfId="7206"/>
    <cellStyle name="20% - Accent4 6 4 2 2 2" xfId="15446"/>
    <cellStyle name="20% - Accent4 6 4 2 3" xfId="11321"/>
    <cellStyle name="20% - Accent4 6 4 3" xfId="5170"/>
    <cellStyle name="20% - Accent4 6 4 3 2" xfId="13410"/>
    <cellStyle name="20% - Accent4 6 4 4" xfId="9285"/>
    <cellStyle name="20% - Accent4 6 5" xfId="2154"/>
    <cellStyle name="20% - Accent4 6 5 2" xfId="6281"/>
    <cellStyle name="20% - Accent4 6 5 2 2" xfId="14521"/>
    <cellStyle name="20% - Accent4 6 5 3" xfId="10396"/>
    <cellStyle name="20% - Accent4 6 6" xfId="4244"/>
    <cellStyle name="20% - Accent4 6 6 2" xfId="12485"/>
    <cellStyle name="20% - Accent4 6 7" xfId="8359"/>
    <cellStyle name="20% - Accent4 7" xfId="141"/>
    <cellStyle name="20% - Accent4 7 2" xfId="349"/>
    <cellStyle name="20% - Accent4 7 2 2" xfId="806"/>
    <cellStyle name="20% - Accent4 7 2 2 2" xfId="1733"/>
    <cellStyle name="20% - Accent4 7 2 2 2 2" xfId="3770"/>
    <cellStyle name="20% - Accent4 7 2 2 2 2 2" xfId="7896"/>
    <cellStyle name="20% - Accent4 7 2 2 2 2 2 2" xfId="16136"/>
    <cellStyle name="20% - Accent4 7 2 2 2 2 3" xfId="12011"/>
    <cellStyle name="20% - Accent4 7 2 2 2 3" xfId="5860"/>
    <cellStyle name="20% - Accent4 7 2 2 2 3 2" xfId="14100"/>
    <cellStyle name="20% - Accent4 7 2 2 2 4" xfId="9975"/>
    <cellStyle name="20% - Accent4 7 2 2 3" xfId="2845"/>
    <cellStyle name="20% - Accent4 7 2 2 3 2" xfId="6971"/>
    <cellStyle name="20% - Accent4 7 2 2 3 2 2" xfId="15211"/>
    <cellStyle name="20% - Accent4 7 2 2 3 3" xfId="11086"/>
    <cellStyle name="20% - Accent4 7 2 2 4" xfId="4935"/>
    <cellStyle name="20% - Accent4 7 2 2 4 2" xfId="13175"/>
    <cellStyle name="20% - Accent4 7 2 2 5" xfId="9050"/>
    <cellStyle name="20% - Accent4 7 2 3" xfId="1276"/>
    <cellStyle name="20% - Accent4 7 2 3 2" xfId="3314"/>
    <cellStyle name="20% - Accent4 7 2 3 2 2" xfId="7440"/>
    <cellStyle name="20% - Accent4 7 2 3 2 2 2" xfId="15680"/>
    <cellStyle name="20% - Accent4 7 2 3 2 3" xfId="11555"/>
    <cellStyle name="20% - Accent4 7 2 3 3" xfId="5404"/>
    <cellStyle name="20% - Accent4 7 2 3 3 2" xfId="13644"/>
    <cellStyle name="20% - Accent4 7 2 3 4" xfId="9519"/>
    <cellStyle name="20% - Accent4 7 2 4" xfId="2388"/>
    <cellStyle name="20% - Accent4 7 2 4 2" xfId="6515"/>
    <cellStyle name="20% - Accent4 7 2 4 2 2" xfId="14755"/>
    <cellStyle name="20% - Accent4 7 2 4 3" xfId="10630"/>
    <cellStyle name="20% - Accent4 7 2 5" xfId="4478"/>
    <cellStyle name="20% - Accent4 7 2 5 2" xfId="12719"/>
    <cellStyle name="20% - Accent4 7 2 6" xfId="8593"/>
    <cellStyle name="20% - Accent4 7 3" xfId="598"/>
    <cellStyle name="20% - Accent4 7 3 2" xfId="1525"/>
    <cellStyle name="20% - Accent4 7 3 2 2" xfId="3562"/>
    <cellStyle name="20% - Accent4 7 3 2 2 2" xfId="7688"/>
    <cellStyle name="20% - Accent4 7 3 2 2 2 2" xfId="15928"/>
    <cellStyle name="20% - Accent4 7 3 2 2 3" xfId="11803"/>
    <cellStyle name="20% - Accent4 7 3 2 3" xfId="5652"/>
    <cellStyle name="20% - Accent4 7 3 2 3 2" xfId="13892"/>
    <cellStyle name="20% - Accent4 7 3 2 4" xfId="9767"/>
    <cellStyle name="20% - Accent4 7 3 3" xfId="2637"/>
    <cellStyle name="20% - Accent4 7 3 3 2" xfId="6763"/>
    <cellStyle name="20% - Accent4 7 3 3 2 2" xfId="15003"/>
    <cellStyle name="20% - Accent4 7 3 3 3" xfId="10878"/>
    <cellStyle name="20% - Accent4 7 3 4" xfId="4727"/>
    <cellStyle name="20% - Accent4 7 3 4 2" xfId="12967"/>
    <cellStyle name="20% - Accent4 7 3 5" xfId="8842"/>
    <cellStyle name="20% - Accent4 7 4" xfId="1068"/>
    <cellStyle name="20% - Accent4 7 4 2" xfId="3106"/>
    <cellStyle name="20% - Accent4 7 4 2 2" xfId="7232"/>
    <cellStyle name="20% - Accent4 7 4 2 2 2" xfId="15472"/>
    <cellStyle name="20% - Accent4 7 4 2 3" xfId="11347"/>
    <cellStyle name="20% - Accent4 7 4 3" xfId="5196"/>
    <cellStyle name="20% - Accent4 7 4 3 2" xfId="13436"/>
    <cellStyle name="20% - Accent4 7 4 4" xfId="9311"/>
    <cellStyle name="20% - Accent4 7 5" xfId="2180"/>
    <cellStyle name="20% - Accent4 7 5 2" xfId="6307"/>
    <cellStyle name="20% - Accent4 7 5 2 2" xfId="14547"/>
    <cellStyle name="20% - Accent4 7 5 3" xfId="10422"/>
    <cellStyle name="20% - Accent4 7 6" xfId="4270"/>
    <cellStyle name="20% - Accent4 7 6 2" xfId="12511"/>
    <cellStyle name="20% - Accent4 7 7" xfId="8385"/>
    <cellStyle name="20% - Accent4 8" xfId="154"/>
    <cellStyle name="20% - Accent4 8 2" xfId="362"/>
    <cellStyle name="20% - Accent4 8 2 2" xfId="819"/>
    <cellStyle name="20% - Accent4 8 2 2 2" xfId="1746"/>
    <cellStyle name="20% - Accent4 8 2 2 2 2" xfId="3783"/>
    <cellStyle name="20% - Accent4 8 2 2 2 2 2" xfId="7909"/>
    <cellStyle name="20% - Accent4 8 2 2 2 2 2 2" xfId="16149"/>
    <cellStyle name="20% - Accent4 8 2 2 2 2 3" xfId="12024"/>
    <cellStyle name="20% - Accent4 8 2 2 2 3" xfId="5873"/>
    <cellStyle name="20% - Accent4 8 2 2 2 3 2" xfId="14113"/>
    <cellStyle name="20% - Accent4 8 2 2 2 4" xfId="9988"/>
    <cellStyle name="20% - Accent4 8 2 2 3" xfId="2858"/>
    <cellStyle name="20% - Accent4 8 2 2 3 2" xfId="6984"/>
    <cellStyle name="20% - Accent4 8 2 2 3 2 2" xfId="15224"/>
    <cellStyle name="20% - Accent4 8 2 2 3 3" xfId="11099"/>
    <cellStyle name="20% - Accent4 8 2 2 4" xfId="4948"/>
    <cellStyle name="20% - Accent4 8 2 2 4 2" xfId="13188"/>
    <cellStyle name="20% - Accent4 8 2 2 5" xfId="9063"/>
    <cellStyle name="20% - Accent4 8 2 3" xfId="1289"/>
    <cellStyle name="20% - Accent4 8 2 3 2" xfId="3327"/>
    <cellStyle name="20% - Accent4 8 2 3 2 2" xfId="7453"/>
    <cellStyle name="20% - Accent4 8 2 3 2 2 2" xfId="15693"/>
    <cellStyle name="20% - Accent4 8 2 3 2 3" xfId="11568"/>
    <cellStyle name="20% - Accent4 8 2 3 3" xfId="5417"/>
    <cellStyle name="20% - Accent4 8 2 3 3 2" xfId="13657"/>
    <cellStyle name="20% - Accent4 8 2 3 4" xfId="9532"/>
    <cellStyle name="20% - Accent4 8 2 4" xfId="2401"/>
    <cellStyle name="20% - Accent4 8 2 4 2" xfId="6528"/>
    <cellStyle name="20% - Accent4 8 2 4 2 2" xfId="14768"/>
    <cellStyle name="20% - Accent4 8 2 4 3" xfId="10643"/>
    <cellStyle name="20% - Accent4 8 2 5" xfId="4491"/>
    <cellStyle name="20% - Accent4 8 2 5 2" xfId="12732"/>
    <cellStyle name="20% - Accent4 8 2 6" xfId="8606"/>
    <cellStyle name="20% - Accent4 8 3" xfId="611"/>
    <cellStyle name="20% - Accent4 8 3 2" xfId="1538"/>
    <cellStyle name="20% - Accent4 8 3 2 2" xfId="3575"/>
    <cellStyle name="20% - Accent4 8 3 2 2 2" xfId="7701"/>
    <cellStyle name="20% - Accent4 8 3 2 2 2 2" xfId="15941"/>
    <cellStyle name="20% - Accent4 8 3 2 2 3" xfId="11816"/>
    <cellStyle name="20% - Accent4 8 3 2 3" xfId="5665"/>
    <cellStyle name="20% - Accent4 8 3 2 3 2" xfId="13905"/>
    <cellStyle name="20% - Accent4 8 3 2 4" xfId="9780"/>
    <cellStyle name="20% - Accent4 8 3 3" xfId="2650"/>
    <cellStyle name="20% - Accent4 8 3 3 2" xfId="6776"/>
    <cellStyle name="20% - Accent4 8 3 3 2 2" xfId="15016"/>
    <cellStyle name="20% - Accent4 8 3 3 3" xfId="10891"/>
    <cellStyle name="20% - Accent4 8 3 4" xfId="4740"/>
    <cellStyle name="20% - Accent4 8 3 4 2" xfId="12980"/>
    <cellStyle name="20% - Accent4 8 3 5" xfId="8855"/>
    <cellStyle name="20% - Accent4 8 4" xfId="1081"/>
    <cellStyle name="20% - Accent4 8 4 2" xfId="3119"/>
    <cellStyle name="20% - Accent4 8 4 2 2" xfId="7245"/>
    <cellStyle name="20% - Accent4 8 4 2 2 2" xfId="15485"/>
    <cellStyle name="20% - Accent4 8 4 2 3" xfId="11360"/>
    <cellStyle name="20% - Accent4 8 4 3" xfId="5209"/>
    <cellStyle name="20% - Accent4 8 4 3 2" xfId="13449"/>
    <cellStyle name="20% - Accent4 8 4 4" xfId="9324"/>
    <cellStyle name="20% - Accent4 8 5" xfId="2193"/>
    <cellStyle name="20% - Accent4 8 5 2" xfId="6320"/>
    <cellStyle name="20% - Accent4 8 5 2 2" xfId="14560"/>
    <cellStyle name="20% - Accent4 8 5 3" xfId="10435"/>
    <cellStyle name="20% - Accent4 8 6" xfId="4283"/>
    <cellStyle name="20% - Accent4 8 6 2" xfId="12524"/>
    <cellStyle name="20% - Accent4 8 7" xfId="8398"/>
    <cellStyle name="20% - Accent4 9" xfId="167"/>
    <cellStyle name="20% - Accent4 9 2" xfId="375"/>
    <cellStyle name="20% - Accent4 9 2 2" xfId="832"/>
    <cellStyle name="20% - Accent4 9 2 2 2" xfId="1759"/>
    <cellStyle name="20% - Accent4 9 2 2 2 2" xfId="3796"/>
    <cellStyle name="20% - Accent4 9 2 2 2 2 2" xfId="7922"/>
    <cellStyle name="20% - Accent4 9 2 2 2 2 2 2" xfId="16162"/>
    <cellStyle name="20% - Accent4 9 2 2 2 2 3" xfId="12037"/>
    <cellStyle name="20% - Accent4 9 2 2 2 3" xfId="5886"/>
    <cellStyle name="20% - Accent4 9 2 2 2 3 2" xfId="14126"/>
    <cellStyle name="20% - Accent4 9 2 2 2 4" xfId="10001"/>
    <cellStyle name="20% - Accent4 9 2 2 3" xfId="2871"/>
    <cellStyle name="20% - Accent4 9 2 2 3 2" xfId="6997"/>
    <cellStyle name="20% - Accent4 9 2 2 3 2 2" xfId="15237"/>
    <cellStyle name="20% - Accent4 9 2 2 3 3" xfId="11112"/>
    <cellStyle name="20% - Accent4 9 2 2 4" xfId="4961"/>
    <cellStyle name="20% - Accent4 9 2 2 4 2" xfId="13201"/>
    <cellStyle name="20% - Accent4 9 2 2 5" xfId="9076"/>
    <cellStyle name="20% - Accent4 9 2 3" xfId="1302"/>
    <cellStyle name="20% - Accent4 9 2 3 2" xfId="3340"/>
    <cellStyle name="20% - Accent4 9 2 3 2 2" xfId="7466"/>
    <cellStyle name="20% - Accent4 9 2 3 2 2 2" xfId="15706"/>
    <cellStyle name="20% - Accent4 9 2 3 2 3" xfId="11581"/>
    <cellStyle name="20% - Accent4 9 2 3 3" xfId="5430"/>
    <cellStyle name="20% - Accent4 9 2 3 3 2" xfId="13670"/>
    <cellStyle name="20% - Accent4 9 2 3 4" xfId="9545"/>
    <cellStyle name="20% - Accent4 9 2 4" xfId="2414"/>
    <cellStyle name="20% - Accent4 9 2 4 2" xfId="6541"/>
    <cellStyle name="20% - Accent4 9 2 4 2 2" xfId="14781"/>
    <cellStyle name="20% - Accent4 9 2 4 3" xfId="10656"/>
    <cellStyle name="20% - Accent4 9 2 5" xfId="4504"/>
    <cellStyle name="20% - Accent4 9 2 5 2" xfId="12745"/>
    <cellStyle name="20% - Accent4 9 2 6" xfId="8619"/>
    <cellStyle name="20% - Accent4 9 3" xfId="624"/>
    <cellStyle name="20% - Accent4 9 3 2" xfId="1551"/>
    <cellStyle name="20% - Accent4 9 3 2 2" xfId="3588"/>
    <cellStyle name="20% - Accent4 9 3 2 2 2" xfId="7714"/>
    <cellStyle name="20% - Accent4 9 3 2 2 2 2" xfId="15954"/>
    <cellStyle name="20% - Accent4 9 3 2 2 3" xfId="11829"/>
    <cellStyle name="20% - Accent4 9 3 2 3" xfId="5678"/>
    <cellStyle name="20% - Accent4 9 3 2 3 2" xfId="13918"/>
    <cellStyle name="20% - Accent4 9 3 2 4" xfId="9793"/>
    <cellStyle name="20% - Accent4 9 3 3" xfId="2663"/>
    <cellStyle name="20% - Accent4 9 3 3 2" xfId="6789"/>
    <cellStyle name="20% - Accent4 9 3 3 2 2" xfId="15029"/>
    <cellStyle name="20% - Accent4 9 3 3 3" xfId="10904"/>
    <cellStyle name="20% - Accent4 9 3 4" xfId="4753"/>
    <cellStyle name="20% - Accent4 9 3 4 2" xfId="12993"/>
    <cellStyle name="20% - Accent4 9 3 5" xfId="8868"/>
    <cellStyle name="20% - Accent4 9 4" xfId="1094"/>
    <cellStyle name="20% - Accent4 9 4 2" xfId="3132"/>
    <cellStyle name="20% - Accent4 9 4 2 2" xfId="7258"/>
    <cellStyle name="20% - Accent4 9 4 2 2 2" xfId="15498"/>
    <cellStyle name="20% - Accent4 9 4 2 3" xfId="11373"/>
    <cellStyle name="20% - Accent4 9 4 3" xfId="5222"/>
    <cellStyle name="20% - Accent4 9 4 3 2" xfId="13462"/>
    <cellStyle name="20% - Accent4 9 4 4" xfId="9337"/>
    <cellStyle name="20% - Accent4 9 5" xfId="2206"/>
    <cellStyle name="20% - Accent4 9 5 2" xfId="6333"/>
    <cellStyle name="20% - Accent4 9 5 2 2" xfId="14573"/>
    <cellStyle name="20% - Accent4 9 5 3" xfId="10448"/>
    <cellStyle name="20% - Accent4 9 6" xfId="4296"/>
    <cellStyle name="20% - Accent4 9 6 2" xfId="12537"/>
    <cellStyle name="20% - Accent4 9 7" xfId="8411"/>
    <cellStyle name="20% - Accent5" xfId="35" builtinId="46" customBuiltin="1"/>
    <cellStyle name="20% - Accent5 10" xfId="182"/>
    <cellStyle name="20% - Accent5 10 2" xfId="390"/>
    <cellStyle name="20% - Accent5 10 2 2" xfId="847"/>
    <cellStyle name="20% - Accent5 10 2 2 2" xfId="1774"/>
    <cellStyle name="20% - Accent5 10 2 2 2 2" xfId="3811"/>
    <cellStyle name="20% - Accent5 10 2 2 2 2 2" xfId="7937"/>
    <cellStyle name="20% - Accent5 10 2 2 2 2 2 2" xfId="16177"/>
    <cellStyle name="20% - Accent5 10 2 2 2 2 3" xfId="12052"/>
    <cellStyle name="20% - Accent5 10 2 2 2 3" xfId="5901"/>
    <cellStyle name="20% - Accent5 10 2 2 2 3 2" xfId="14141"/>
    <cellStyle name="20% - Accent5 10 2 2 2 4" xfId="10016"/>
    <cellStyle name="20% - Accent5 10 2 2 3" xfId="2886"/>
    <cellStyle name="20% - Accent5 10 2 2 3 2" xfId="7012"/>
    <cellStyle name="20% - Accent5 10 2 2 3 2 2" xfId="15252"/>
    <cellStyle name="20% - Accent5 10 2 2 3 3" xfId="11127"/>
    <cellStyle name="20% - Accent5 10 2 2 4" xfId="4976"/>
    <cellStyle name="20% - Accent5 10 2 2 4 2" xfId="13216"/>
    <cellStyle name="20% - Accent5 10 2 2 5" xfId="9091"/>
    <cellStyle name="20% - Accent5 10 2 3" xfId="1317"/>
    <cellStyle name="20% - Accent5 10 2 3 2" xfId="3355"/>
    <cellStyle name="20% - Accent5 10 2 3 2 2" xfId="7481"/>
    <cellStyle name="20% - Accent5 10 2 3 2 2 2" xfId="15721"/>
    <cellStyle name="20% - Accent5 10 2 3 2 3" xfId="11596"/>
    <cellStyle name="20% - Accent5 10 2 3 3" xfId="5445"/>
    <cellStyle name="20% - Accent5 10 2 3 3 2" xfId="13685"/>
    <cellStyle name="20% - Accent5 10 2 3 4" xfId="9560"/>
    <cellStyle name="20% - Accent5 10 2 4" xfId="2429"/>
    <cellStyle name="20% - Accent5 10 2 4 2" xfId="6556"/>
    <cellStyle name="20% - Accent5 10 2 4 2 2" xfId="14796"/>
    <cellStyle name="20% - Accent5 10 2 4 3" xfId="10671"/>
    <cellStyle name="20% - Accent5 10 2 5" xfId="4519"/>
    <cellStyle name="20% - Accent5 10 2 5 2" xfId="12760"/>
    <cellStyle name="20% - Accent5 10 2 6" xfId="8634"/>
    <cellStyle name="20% - Accent5 10 3" xfId="639"/>
    <cellStyle name="20% - Accent5 10 3 2" xfId="1566"/>
    <cellStyle name="20% - Accent5 10 3 2 2" xfId="3603"/>
    <cellStyle name="20% - Accent5 10 3 2 2 2" xfId="7729"/>
    <cellStyle name="20% - Accent5 10 3 2 2 2 2" xfId="15969"/>
    <cellStyle name="20% - Accent5 10 3 2 2 3" xfId="11844"/>
    <cellStyle name="20% - Accent5 10 3 2 3" xfId="5693"/>
    <cellStyle name="20% - Accent5 10 3 2 3 2" xfId="13933"/>
    <cellStyle name="20% - Accent5 10 3 2 4" xfId="9808"/>
    <cellStyle name="20% - Accent5 10 3 3" xfId="2678"/>
    <cellStyle name="20% - Accent5 10 3 3 2" xfId="6804"/>
    <cellStyle name="20% - Accent5 10 3 3 2 2" xfId="15044"/>
    <cellStyle name="20% - Accent5 10 3 3 3" xfId="10919"/>
    <cellStyle name="20% - Accent5 10 3 4" xfId="4768"/>
    <cellStyle name="20% - Accent5 10 3 4 2" xfId="13008"/>
    <cellStyle name="20% - Accent5 10 3 5" xfId="8883"/>
    <cellStyle name="20% - Accent5 10 4" xfId="1109"/>
    <cellStyle name="20% - Accent5 10 4 2" xfId="3147"/>
    <cellStyle name="20% - Accent5 10 4 2 2" xfId="7273"/>
    <cellStyle name="20% - Accent5 10 4 2 2 2" xfId="15513"/>
    <cellStyle name="20% - Accent5 10 4 2 3" xfId="11388"/>
    <cellStyle name="20% - Accent5 10 4 3" xfId="5237"/>
    <cellStyle name="20% - Accent5 10 4 3 2" xfId="13477"/>
    <cellStyle name="20% - Accent5 10 4 4" xfId="9352"/>
    <cellStyle name="20% - Accent5 10 5" xfId="2221"/>
    <cellStyle name="20% - Accent5 10 5 2" xfId="6348"/>
    <cellStyle name="20% - Accent5 10 5 2 2" xfId="14588"/>
    <cellStyle name="20% - Accent5 10 5 3" xfId="10463"/>
    <cellStyle name="20% - Accent5 10 6" xfId="4311"/>
    <cellStyle name="20% - Accent5 10 6 2" xfId="12552"/>
    <cellStyle name="20% - Accent5 10 7" xfId="8426"/>
    <cellStyle name="20% - Accent5 11" xfId="195"/>
    <cellStyle name="20% - Accent5 11 2" xfId="403"/>
    <cellStyle name="20% - Accent5 11 2 2" xfId="860"/>
    <cellStyle name="20% - Accent5 11 2 2 2" xfId="1787"/>
    <cellStyle name="20% - Accent5 11 2 2 2 2" xfId="3824"/>
    <cellStyle name="20% - Accent5 11 2 2 2 2 2" xfId="7950"/>
    <cellStyle name="20% - Accent5 11 2 2 2 2 2 2" xfId="16190"/>
    <cellStyle name="20% - Accent5 11 2 2 2 2 3" xfId="12065"/>
    <cellStyle name="20% - Accent5 11 2 2 2 3" xfId="5914"/>
    <cellStyle name="20% - Accent5 11 2 2 2 3 2" xfId="14154"/>
    <cellStyle name="20% - Accent5 11 2 2 2 4" xfId="10029"/>
    <cellStyle name="20% - Accent5 11 2 2 3" xfId="2899"/>
    <cellStyle name="20% - Accent5 11 2 2 3 2" xfId="7025"/>
    <cellStyle name="20% - Accent5 11 2 2 3 2 2" xfId="15265"/>
    <cellStyle name="20% - Accent5 11 2 2 3 3" xfId="11140"/>
    <cellStyle name="20% - Accent5 11 2 2 4" xfId="4989"/>
    <cellStyle name="20% - Accent5 11 2 2 4 2" xfId="13229"/>
    <cellStyle name="20% - Accent5 11 2 2 5" xfId="9104"/>
    <cellStyle name="20% - Accent5 11 2 3" xfId="1330"/>
    <cellStyle name="20% - Accent5 11 2 3 2" xfId="3368"/>
    <cellStyle name="20% - Accent5 11 2 3 2 2" xfId="7494"/>
    <cellStyle name="20% - Accent5 11 2 3 2 2 2" xfId="15734"/>
    <cellStyle name="20% - Accent5 11 2 3 2 3" xfId="11609"/>
    <cellStyle name="20% - Accent5 11 2 3 3" xfId="5458"/>
    <cellStyle name="20% - Accent5 11 2 3 3 2" xfId="13698"/>
    <cellStyle name="20% - Accent5 11 2 3 4" xfId="9573"/>
    <cellStyle name="20% - Accent5 11 2 4" xfId="2442"/>
    <cellStyle name="20% - Accent5 11 2 4 2" xfId="6569"/>
    <cellStyle name="20% - Accent5 11 2 4 2 2" xfId="14809"/>
    <cellStyle name="20% - Accent5 11 2 4 3" xfId="10684"/>
    <cellStyle name="20% - Accent5 11 2 5" xfId="4532"/>
    <cellStyle name="20% - Accent5 11 2 5 2" xfId="12773"/>
    <cellStyle name="20% - Accent5 11 2 6" xfId="8647"/>
    <cellStyle name="20% - Accent5 11 3" xfId="652"/>
    <cellStyle name="20% - Accent5 11 3 2" xfId="1579"/>
    <cellStyle name="20% - Accent5 11 3 2 2" xfId="3616"/>
    <cellStyle name="20% - Accent5 11 3 2 2 2" xfId="7742"/>
    <cellStyle name="20% - Accent5 11 3 2 2 2 2" xfId="15982"/>
    <cellStyle name="20% - Accent5 11 3 2 2 3" xfId="11857"/>
    <cellStyle name="20% - Accent5 11 3 2 3" xfId="5706"/>
    <cellStyle name="20% - Accent5 11 3 2 3 2" xfId="13946"/>
    <cellStyle name="20% - Accent5 11 3 2 4" xfId="9821"/>
    <cellStyle name="20% - Accent5 11 3 3" xfId="2691"/>
    <cellStyle name="20% - Accent5 11 3 3 2" xfId="6817"/>
    <cellStyle name="20% - Accent5 11 3 3 2 2" xfId="15057"/>
    <cellStyle name="20% - Accent5 11 3 3 3" xfId="10932"/>
    <cellStyle name="20% - Accent5 11 3 4" xfId="4781"/>
    <cellStyle name="20% - Accent5 11 3 4 2" xfId="13021"/>
    <cellStyle name="20% - Accent5 11 3 5" xfId="8896"/>
    <cellStyle name="20% - Accent5 11 4" xfId="1122"/>
    <cellStyle name="20% - Accent5 11 4 2" xfId="3160"/>
    <cellStyle name="20% - Accent5 11 4 2 2" xfId="7286"/>
    <cellStyle name="20% - Accent5 11 4 2 2 2" xfId="15526"/>
    <cellStyle name="20% - Accent5 11 4 2 3" xfId="11401"/>
    <cellStyle name="20% - Accent5 11 4 3" xfId="5250"/>
    <cellStyle name="20% - Accent5 11 4 3 2" xfId="13490"/>
    <cellStyle name="20% - Accent5 11 4 4" xfId="9365"/>
    <cellStyle name="20% - Accent5 11 5" xfId="2234"/>
    <cellStyle name="20% - Accent5 11 5 2" xfId="6361"/>
    <cellStyle name="20% - Accent5 11 5 2 2" xfId="14601"/>
    <cellStyle name="20% - Accent5 11 5 3" xfId="10476"/>
    <cellStyle name="20% - Accent5 11 6" xfId="4324"/>
    <cellStyle name="20% - Accent5 11 6 2" xfId="12565"/>
    <cellStyle name="20% - Accent5 11 7" xfId="8439"/>
    <cellStyle name="20% - Accent5 12" xfId="208"/>
    <cellStyle name="20% - Accent5 12 2" xfId="416"/>
    <cellStyle name="20% - Accent5 12 2 2" xfId="873"/>
    <cellStyle name="20% - Accent5 12 2 2 2" xfId="1800"/>
    <cellStyle name="20% - Accent5 12 2 2 2 2" xfId="3837"/>
    <cellStyle name="20% - Accent5 12 2 2 2 2 2" xfId="7963"/>
    <cellStyle name="20% - Accent5 12 2 2 2 2 2 2" xfId="16203"/>
    <cellStyle name="20% - Accent5 12 2 2 2 2 3" xfId="12078"/>
    <cellStyle name="20% - Accent5 12 2 2 2 3" xfId="5927"/>
    <cellStyle name="20% - Accent5 12 2 2 2 3 2" xfId="14167"/>
    <cellStyle name="20% - Accent5 12 2 2 2 4" xfId="10042"/>
    <cellStyle name="20% - Accent5 12 2 2 3" xfId="2912"/>
    <cellStyle name="20% - Accent5 12 2 2 3 2" xfId="7038"/>
    <cellStyle name="20% - Accent5 12 2 2 3 2 2" xfId="15278"/>
    <cellStyle name="20% - Accent5 12 2 2 3 3" xfId="11153"/>
    <cellStyle name="20% - Accent5 12 2 2 4" xfId="5002"/>
    <cellStyle name="20% - Accent5 12 2 2 4 2" xfId="13242"/>
    <cellStyle name="20% - Accent5 12 2 2 5" xfId="9117"/>
    <cellStyle name="20% - Accent5 12 2 3" xfId="1343"/>
    <cellStyle name="20% - Accent5 12 2 3 2" xfId="3381"/>
    <cellStyle name="20% - Accent5 12 2 3 2 2" xfId="7507"/>
    <cellStyle name="20% - Accent5 12 2 3 2 2 2" xfId="15747"/>
    <cellStyle name="20% - Accent5 12 2 3 2 3" xfId="11622"/>
    <cellStyle name="20% - Accent5 12 2 3 3" xfId="5471"/>
    <cellStyle name="20% - Accent5 12 2 3 3 2" xfId="13711"/>
    <cellStyle name="20% - Accent5 12 2 3 4" xfId="9586"/>
    <cellStyle name="20% - Accent5 12 2 4" xfId="2455"/>
    <cellStyle name="20% - Accent5 12 2 4 2" xfId="6582"/>
    <cellStyle name="20% - Accent5 12 2 4 2 2" xfId="14822"/>
    <cellStyle name="20% - Accent5 12 2 4 3" xfId="10697"/>
    <cellStyle name="20% - Accent5 12 2 5" xfId="4545"/>
    <cellStyle name="20% - Accent5 12 2 5 2" xfId="12786"/>
    <cellStyle name="20% - Accent5 12 2 6" xfId="8660"/>
    <cellStyle name="20% - Accent5 12 3" xfId="665"/>
    <cellStyle name="20% - Accent5 12 3 2" xfId="1592"/>
    <cellStyle name="20% - Accent5 12 3 2 2" xfId="3629"/>
    <cellStyle name="20% - Accent5 12 3 2 2 2" xfId="7755"/>
    <cellStyle name="20% - Accent5 12 3 2 2 2 2" xfId="15995"/>
    <cellStyle name="20% - Accent5 12 3 2 2 3" xfId="11870"/>
    <cellStyle name="20% - Accent5 12 3 2 3" xfId="5719"/>
    <cellStyle name="20% - Accent5 12 3 2 3 2" xfId="13959"/>
    <cellStyle name="20% - Accent5 12 3 2 4" xfId="9834"/>
    <cellStyle name="20% - Accent5 12 3 3" xfId="2704"/>
    <cellStyle name="20% - Accent5 12 3 3 2" xfId="6830"/>
    <cellStyle name="20% - Accent5 12 3 3 2 2" xfId="15070"/>
    <cellStyle name="20% - Accent5 12 3 3 3" xfId="10945"/>
    <cellStyle name="20% - Accent5 12 3 4" xfId="4794"/>
    <cellStyle name="20% - Accent5 12 3 4 2" xfId="13034"/>
    <cellStyle name="20% - Accent5 12 3 5" xfId="8909"/>
    <cellStyle name="20% - Accent5 12 4" xfId="1135"/>
    <cellStyle name="20% - Accent5 12 4 2" xfId="3173"/>
    <cellStyle name="20% - Accent5 12 4 2 2" xfId="7299"/>
    <cellStyle name="20% - Accent5 12 4 2 2 2" xfId="15539"/>
    <cellStyle name="20% - Accent5 12 4 2 3" xfId="11414"/>
    <cellStyle name="20% - Accent5 12 4 3" xfId="5263"/>
    <cellStyle name="20% - Accent5 12 4 3 2" xfId="13503"/>
    <cellStyle name="20% - Accent5 12 4 4" xfId="9378"/>
    <cellStyle name="20% - Accent5 12 5" xfId="2247"/>
    <cellStyle name="20% - Accent5 12 5 2" xfId="6374"/>
    <cellStyle name="20% - Accent5 12 5 2 2" xfId="14614"/>
    <cellStyle name="20% - Accent5 12 5 3" xfId="10489"/>
    <cellStyle name="20% - Accent5 12 6" xfId="4337"/>
    <cellStyle name="20% - Accent5 12 6 2" xfId="12578"/>
    <cellStyle name="20% - Accent5 12 7" xfId="8452"/>
    <cellStyle name="20% - Accent5 13" xfId="221"/>
    <cellStyle name="20% - Accent5 13 2" xfId="429"/>
    <cellStyle name="20% - Accent5 13 2 2" xfId="886"/>
    <cellStyle name="20% - Accent5 13 2 2 2" xfId="1813"/>
    <cellStyle name="20% - Accent5 13 2 2 2 2" xfId="3850"/>
    <cellStyle name="20% - Accent5 13 2 2 2 2 2" xfId="7976"/>
    <cellStyle name="20% - Accent5 13 2 2 2 2 2 2" xfId="16216"/>
    <cellStyle name="20% - Accent5 13 2 2 2 2 3" xfId="12091"/>
    <cellStyle name="20% - Accent5 13 2 2 2 3" xfId="5940"/>
    <cellStyle name="20% - Accent5 13 2 2 2 3 2" xfId="14180"/>
    <cellStyle name="20% - Accent5 13 2 2 2 4" xfId="10055"/>
    <cellStyle name="20% - Accent5 13 2 2 3" xfId="2925"/>
    <cellStyle name="20% - Accent5 13 2 2 3 2" xfId="7051"/>
    <cellStyle name="20% - Accent5 13 2 2 3 2 2" xfId="15291"/>
    <cellStyle name="20% - Accent5 13 2 2 3 3" xfId="11166"/>
    <cellStyle name="20% - Accent5 13 2 2 4" xfId="5015"/>
    <cellStyle name="20% - Accent5 13 2 2 4 2" xfId="13255"/>
    <cellStyle name="20% - Accent5 13 2 2 5" xfId="9130"/>
    <cellStyle name="20% - Accent5 13 2 3" xfId="1356"/>
    <cellStyle name="20% - Accent5 13 2 3 2" xfId="3394"/>
    <cellStyle name="20% - Accent5 13 2 3 2 2" xfId="7520"/>
    <cellStyle name="20% - Accent5 13 2 3 2 2 2" xfId="15760"/>
    <cellStyle name="20% - Accent5 13 2 3 2 3" xfId="11635"/>
    <cellStyle name="20% - Accent5 13 2 3 3" xfId="5484"/>
    <cellStyle name="20% - Accent5 13 2 3 3 2" xfId="13724"/>
    <cellStyle name="20% - Accent5 13 2 3 4" xfId="9599"/>
    <cellStyle name="20% - Accent5 13 2 4" xfId="2468"/>
    <cellStyle name="20% - Accent5 13 2 4 2" xfId="6595"/>
    <cellStyle name="20% - Accent5 13 2 4 2 2" xfId="14835"/>
    <cellStyle name="20% - Accent5 13 2 4 3" xfId="10710"/>
    <cellStyle name="20% - Accent5 13 2 5" xfId="4558"/>
    <cellStyle name="20% - Accent5 13 2 5 2" xfId="12799"/>
    <cellStyle name="20% - Accent5 13 2 6" xfId="8673"/>
    <cellStyle name="20% - Accent5 13 3" xfId="678"/>
    <cellStyle name="20% - Accent5 13 3 2" xfId="1605"/>
    <cellStyle name="20% - Accent5 13 3 2 2" xfId="3642"/>
    <cellStyle name="20% - Accent5 13 3 2 2 2" xfId="7768"/>
    <cellStyle name="20% - Accent5 13 3 2 2 2 2" xfId="16008"/>
    <cellStyle name="20% - Accent5 13 3 2 2 3" xfId="11883"/>
    <cellStyle name="20% - Accent5 13 3 2 3" xfId="5732"/>
    <cellStyle name="20% - Accent5 13 3 2 3 2" xfId="13972"/>
    <cellStyle name="20% - Accent5 13 3 2 4" xfId="9847"/>
    <cellStyle name="20% - Accent5 13 3 3" xfId="2717"/>
    <cellStyle name="20% - Accent5 13 3 3 2" xfId="6843"/>
    <cellStyle name="20% - Accent5 13 3 3 2 2" xfId="15083"/>
    <cellStyle name="20% - Accent5 13 3 3 3" xfId="10958"/>
    <cellStyle name="20% - Accent5 13 3 4" xfId="4807"/>
    <cellStyle name="20% - Accent5 13 3 4 2" xfId="13047"/>
    <cellStyle name="20% - Accent5 13 3 5" xfId="8922"/>
    <cellStyle name="20% - Accent5 13 4" xfId="1148"/>
    <cellStyle name="20% - Accent5 13 4 2" xfId="3186"/>
    <cellStyle name="20% - Accent5 13 4 2 2" xfId="7312"/>
    <cellStyle name="20% - Accent5 13 4 2 2 2" xfId="15552"/>
    <cellStyle name="20% - Accent5 13 4 2 3" xfId="11427"/>
    <cellStyle name="20% - Accent5 13 4 3" xfId="5276"/>
    <cellStyle name="20% - Accent5 13 4 3 2" xfId="13516"/>
    <cellStyle name="20% - Accent5 13 4 4" xfId="9391"/>
    <cellStyle name="20% - Accent5 13 5" xfId="2260"/>
    <cellStyle name="20% - Accent5 13 5 2" xfId="6387"/>
    <cellStyle name="20% - Accent5 13 5 2 2" xfId="14627"/>
    <cellStyle name="20% - Accent5 13 5 3" xfId="10502"/>
    <cellStyle name="20% - Accent5 13 6" xfId="4350"/>
    <cellStyle name="20% - Accent5 13 6 2" xfId="12591"/>
    <cellStyle name="20% - Accent5 13 7" xfId="8465"/>
    <cellStyle name="20% - Accent5 14" xfId="234"/>
    <cellStyle name="20% - Accent5 14 2" xfId="442"/>
    <cellStyle name="20% - Accent5 14 2 2" xfId="899"/>
    <cellStyle name="20% - Accent5 14 2 2 2" xfId="1826"/>
    <cellStyle name="20% - Accent5 14 2 2 2 2" xfId="3863"/>
    <cellStyle name="20% - Accent5 14 2 2 2 2 2" xfId="7989"/>
    <cellStyle name="20% - Accent5 14 2 2 2 2 2 2" xfId="16229"/>
    <cellStyle name="20% - Accent5 14 2 2 2 2 3" xfId="12104"/>
    <cellStyle name="20% - Accent5 14 2 2 2 3" xfId="5953"/>
    <cellStyle name="20% - Accent5 14 2 2 2 3 2" xfId="14193"/>
    <cellStyle name="20% - Accent5 14 2 2 2 4" xfId="10068"/>
    <cellStyle name="20% - Accent5 14 2 2 3" xfId="2938"/>
    <cellStyle name="20% - Accent5 14 2 2 3 2" xfId="7064"/>
    <cellStyle name="20% - Accent5 14 2 2 3 2 2" xfId="15304"/>
    <cellStyle name="20% - Accent5 14 2 2 3 3" xfId="11179"/>
    <cellStyle name="20% - Accent5 14 2 2 4" xfId="5028"/>
    <cellStyle name="20% - Accent5 14 2 2 4 2" xfId="13268"/>
    <cellStyle name="20% - Accent5 14 2 2 5" xfId="9143"/>
    <cellStyle name="20% - Accent5 14 2 3" xfId="1369"/>
    <cellStyle name="20% - Accent5 14 2 3 2" xfId="3407"/>
    <cellStyle name="20% - Accent5 14 2 3 2 2" xfId="7533"/>
    <cellStyle name="20% - Accent5 14 2 3 2 2 2" xfId="15773"/>
    <cellStyle name="20% - Accent5 14 2 3 2 3" xfId="11648"/>
    <cellStyle name="20% - Accent5 14 2 3 3" xfId="5497"/>
    <cellStyle name="20% - Accent5 14 2 3 3 2" xfId="13737"/>
    <cellStyle name="20% - Accent5 14 2 3 4" xfId="9612"/>
    <cellStyle name="20% - Accent5 14 2 4" xfId="2481"/>
    <cellStyle name="20% - Accent5 14 2 4 2" xfId="6608"/>
    <cellStyle name="20% - Accent5 14 2 4 2 2" xfId="14848"/>
    <cellStyle name="20% - Accent5 14 2 4 3" xfId="10723"/>
    <cellStyle name="20% - Accent5 14 2 5" xfId="4571"/>
    <cellStyle name="20% - Accent5 14 2 5 2" xfId="12812"/>
    <cellStyle name="20% - Accent5 14 2 6" xfId="8686"/>
    <cellStyle name="20% - Accent5 14 3" xfId="691"/>
    <cellStyle name="20% - Accent5 14 3 2" xfId="1618"/>
    <cellStyle name="20% - Accent5 14 3 2 2" xfId="3655"/>
    <cellStyle name="20% - Accent5 14 3 2 2 2" xfId="7781"/>
    <cellStyle name="20% - Accent5 14 3 2 2 2 2" xfId="16021"/>
    <cellStyle name="20% - Accent5 14 3 2 2 3" xfId="11896"/>
    <cellStyle name="20% - Accent5 14 3 2 3" xfId="5745"/>
    <cellStyle name="20% - Accent5 14 3 2 3 2" xfId="13985"/>
    <cellStyle name="20% - Accent5 14 3 2 4" xfId="9860"/>
    <cellStyle name="20% - Accent5 14 3 3" xfId="2730"/>
    <cellStyle name="20% - Accent5 14 3 3 2" xfId="6856"/>
    <cellStyle name="20% - Accent5 14 3 3 2 2" xfId="15096"/>
    <cellStyle name="20% - Accent5 14 3 3 3" xfId="10971"/>
    <cellStyle name="20% - Accent5 14 3 4" xfId="4820"/>
    <cellStyle name="20% - Accent5 14 3 4 2" xfId="13060"/>
    <cellStyle name="20% - Accent5 14 3 5" xfId="8935"/>
    <cellStyle name="20% - Accent5 14 4" xfId="1161"/>
    <cellStyle name="20% - Accent5 14 4 2" xfId="3199"/>
    <cellStyle name="20% - Accent5 14 4 2 2" xfId="7325"/>
    <cellStyle name="20% - Accent5 14 4 2 2 2" xfId="15565"/>
    <cellStyle name="20% - Accent5 14 4 2 3" xfId="11440"/>
    <cellStyle name="20% - Accent5 14 4 3" xfId="5289"/>
    <cellStyle name="20% - Accent5 14 4 3 2" xfId="13529"/>
    <cellStyle name="20% - Accent5 14 4 4" xfId="9404"/>
    <cellStyle name="20% - Accent5 14 5" xfId="2273"/>
    <cellStyle name="20% - Accent5 14 5 2" xfId="6400"/>
    <cellStyle name="20% - Accent5 14 5 2 2" xfId="14640"/>
    <cellStyle name="20% - Accent5 14 5 3" xfId="10515"/>
    <cellStyle name="20% - Accent5 14 6" xfId="4363"/>
    <cellStyle name="20% - Accent5 14 6 2" xfId="12604"/>
    <cellStyle name="20% - Accent5 14 7" xfId="8478"/>
    <cellStyle name="20% - Accent5 15" xfId="247"/>
    <cellStyle name="20% - Accent5 15 2" xfId="704"/>
    <cellStyle name="20% - Accent5 15 2 2" xfId="1631"/>
    <cellStyle name="20% - Accent5 15 2 2 2" xfId="3668"/>
    <cellStyle name="20% - Accent5 15 2 2 2 2" xfId="7794"/>
    <cellStyle name="20% - Accent5 15 2 2 2 2 2" xfId="16034"/>
    <cellStyle name="20% - Accent5 15 2 2 2 3" xfId="11909"/>
    <cellStyle name="20% - Accent5 15 2 2 3" xfId="5758"/>
    <cellStyle name="20% - Accent5 15 2 2 3 2" xfId="13998"/>
    <cellStyle name="20% - Accent5 15 2 2 4" xfId="9873"/>
    <cellStyle name="20% - Accent5 15 2 3" xfId="2743"/>
    <cellStyle name="20% - Accent5 15 2 3 2" xfId="6869"/>
    <cellStyle name="20% - Accent5 15 2 3 2 2" xfId="15109"/>
    <cellStyle name="20% - Accent5 15 2 3 3" xfId="10984"/>
    <cellStyle name="20% - Accent5 15 2 4" xfId="4833"/>
    <cellStyle name="20% - Accent5 15 2 4 2" xfId="13073"/>
    <cellStyle name="20% - Accent5 15 2 5" xfId="8948"/>
    <cellStyle name="20% - Accent5 15 3" xfId="1174"/>
    <cellStyle name="20% - Accent5 15 3 2" xfId="3212"/>
    <cellStyle name="20% - Accent5 15 3 2 2" xfId="7338"/>
    <cellStyle name="20% - Accent5 15 3 2 2 2" xfId="15578"/>
    <cellStyle name="20% - Accent5 15 3 2 3" xfId="11453"/>
    <cellStyle name="20% - Accent5 15 3 3" xfId="5302"/>
    <cellStyle name="20% - Accent5 15 3 3 2" xfId="13542"/>
    <cellStyle name="20% - Accent5 15 3 4" xfId="9417"/>
    <cellStyle name="20% - Accent5 15 4" xfId="2286"/>
    <cellStyle name="20% - Accent5 15 4 2" xfId="6413"/>
    <cellStyle name="20% - Accent5 15 4 2 2" xfId="14653"/>
    <cellStyle name="20% - Accent5 15 4 3" xfId="10528"/>
    <cellStyle name="20% - Accent5 15 5" xfId="4376"/>
    <cellStyle name="20% - Accent5 15 5 2" xfId="12617"/>
    <cellStyle name="20% - Accent5 15 6" xfId="8491"/>
    <cellStyle name="20% - Accent5 16" xfId="455"/>
    <cellStyle name="20% - Accent5 16 2" xfId="912"/>
    <cellStyle name="20% - Accent5 16 2 2" xfId="1839"/>
    <cellStyle name="20% - Accent5 16 2 2 2" xfId="3876"/>
    <cellStyle name="20% - Accent5 16 2 2 2 2" xfId="8002"/>
    <cellStyle name="20% - Accent5 16 2 2 2 2 2" xfId="16242"/>
    <cellStyle name="20% - Accent5 16 2 2 2 3" xfId="12117"/>
    <cellStyle name="20% - Accent5 16 2 2 3" xfId="5966"/>
    <cellStyle name="20% - Accent5 16 2 2 3 2" xfId="14206"/>
    <cellStyle name="20% - Accent5 16 2 2 4" xfId="10081"/>
    <cellStyle name="20% - Accent5 16 2 3" xfId="2951"/>
    <cellStyle name="20% - Accent5 16 2 3 2" xfId="7077"/>
    <cellStyle name="20% - Accent5 16 2 3 2 2" xfId="15317"/>
    <cellStyle name="20% - Accent5 16 2 3 3" xfId="11192"/>
    <cellStyle name="20% - Accent5 16 2 4" xfId="5041"/>
    <cellStyle name="20% - Accent5 16 2 4 2" xfId="13281"/>
    <cellStyle name="20% - Accent5 16 2 5" xfId="9156"/>
    <cellStyle name="20% - Accent5 16 3" xfId="1382"/>
    <cellStyle name="20% - Accent5 16 3 2" xfId="3420"/>
    <cellStyle name="20% - Accent5 16 3 2 2" xfId="7546"/>
    <cellStyle name="20% - Accent5 16 3 2 2 2" xfId="15786"/>
    <cellStyle name="20% - Accent5 16 3 2 3" xfId="11661"/>
    <cellStyle name="20% - Accent5 16 3 3" xfId="5510"/>
    <cellStyle name="20% - Accent5 16 3 3 2" xfId="13750"/>
    <cellStyle name="20% - Accent5 16 3 4" xfId="9625"/>
    <cellStyle name="20% - Accent5 16 4" xfId="2494"/>
    <cellStyle name="20% - Accent5 16 4 2" xfId="6621"/>
    <cellStyle name="20% - Accent5 16 4 2 2" xfId="14861"/>
    <cellStyle name="20% - Accent5 16 4 3" xfId="10736"/>
    <cellStyle name="20% - Accent5 16 5" xfId="4584"/>
    <cellStyle name="20% - Accent5 16 5 2" xfId="12825"/>
    <cellStyle name="20% - Accent5 16 6" xfId="8699"/>
    <cellStyle name="20% - Accent5 17" xfId="470"/>
    <cellStyle name="20% - Accent5 17 2" xfId="927"/>
    <cellStyle name="20% - Accent5 17 2 2" xfId="1853"/>
    <cellStyle name="20% - Accent5 17 2 2 2" xfId="3890"/>
    <cellStyle name="20% - Accent5 17 2 2 2 2" xfId="8016"/>
    <cellStyle name="20% - Accent5 17 2 2 2 2 2" xfId="16256"/>
    <cellStyle name="20% - Accent5 17 2 2 2 3" xfId="12131"/>
    <cellStyle name="20% - Accent5 17 2 2 3" xfId="5980"/>
    <cellStyle name="20% - Accent5 17 2 2 3 2" xfId="14220"/>
    <cellStyle name="20% - Accent5 17 2 2 4" xfId="10095"/>
    <cellStyle name="20% - Accent5 17 2 3" xfId="2965"/>
    <cellStyle name="20% - Accent5 17 2 3 2" xfId="7091"/>
    <cellStyle name="20% - Accent5 17 2 3 2 2" xfId="15331"/>
    <cellStyle name="20% - Accent5 17 2 3 3" xfId="11206"/>
    <cellStyle name="20% - Accent5 17 2 4" xfId="5055"/>
    <cellStyle name="20% - Accent5 17 2 4 2" xfId="13295"/>
    <cellStyle name="20% - Accent5 17 2 5" xfId="9170"/>
    <cellStyle name="20% - Accent5 17 3" xfId="1397"/>
    <cellStyle name="20% - Accent5 17 3 2" xfId="3434"/>
    <cellStyle name="20% - Accent5 17 3 2 2" xfId="7560"/>
    <cellStyle name="20% - Accent5 17 3 2 2 2" xfId="15800"/>
    <cellStyle name="20% - Accent5 17 3 2 3" xfId="11675"/>
    <cellStyle name="20% - Accent5 17 3 3" xfId="5524"/>
    <cellStyle name="20% - Accent5 17 3 3 2" xfId="13764"/>
    <cellStyle name="20% - Accent5 17 3 4" xfId="9639"/>
    <cellStyle name="20% - Accent5 17 4" xfId="2509"/>
    <cellStyle name="20% - Accent5 17 4 2" xfId="6635"/>
    <cellStyle name="20% - Accent5 17 4 2 2" xfId="14875"/>
    <cellStyle name="20% - Accent5 17 4 3" xfId="10750"/>
    <cellStyle name="20% - Accent5 17 5" xfId="4599"/>
    <cellStyle name="20% - Accent5 17 5 2" xfId="12839"/>
    <cellStyle name="20% - Accent5 17 6" xfId="8714"/>
    <cellStyle name="20% - Accent5 18" xfId="483"/>
    <cellStyle name="20% - Accent5 18 2" xfId="1410"/>
    <cellStyle name="20% - Accent5 18 2 2" xfId="3447"/>
    <cellStyle name="20% - Accent5 18 2 2 2" xfId="7573"/>
    <cellStyle name="20% - Accent5 18 2 2 2 2" xfId="15813"/>
    <cellStyle name="20% - Accent5 18 2 2 3" xfId="11688"/>
    <cellStyle name="20% - Accent5 18 2 3" xfId="5537"/>
    <cellStyle name="20% - Accent5 18 2 3 2" xfId="13777"/>
    <cellStyle name="20% - Accent5 18 2 4" xfId="9652"/>
    <cellStyle name="20% - Accent5 18 3" xfId="2522"/>
    <cellStyle name="20% - Accent5 18 3 2" xfId="6648"/>
    <cellStyle name="20% - Accent5 18 3 2 2" xfId="14888"/>
    <cellStyle name="20% - Accent5 18 3 3" xfId="10763"/>
    <cellStyle name="20% - Accent5 18 4" xfId="4612"/>
    <cellStyle name="20% - Accent5 18 4 2" xfId="12852"/>
    <cellStyle name="20% - Accent5 18 5" xfId="8727"/>
    <cellStyle name="20% - Accent5 19" xfId="496"/>
    <cellStyle name="20% - Accent5 19 2" xfId="1423"/>
    <cellStyle name="20% - Accent5 19 2 2" xfId="3460"/>
    <cellStyle name="20% - Accent5 19 2 2 2" xfId="7586"/>
    <cellStyle name="20% - Accent5 19 2 2 2 2" xfId="15826"/>
    <cellStyle name="20% - Accent5 19 2 2 3" xfId="11701"/>
    <cellStyle name="20% - Accent5 19 2 3" xfId="5550"/>
    <cellStyle name="20% - Accent5 19 2 3 2" xfId="13790"/>
    <cellStyle name="20% - Accent5 19 2 4" xfId="9665"/>
    <cellStyle name="20% - Accent5 19 3" xfId="2535"/>
    <cellStyle name="20% - Accent5 19 3 2" xfId="6661"/>
    <cellStyle name="20% - Accent5 19 3 2 2" xfId="14901"/>
    <cellStyle name="20% - Accent5 19 3 3" xfId="10776"/>
    <cellStyle name="20% - Accent5 19 4" xfId="4625"/>
    <cellStyle name="20% - Accent5 19 4 2" xfId="12865"/>
    <cellStyle name="20% - Accent5 19 5" xfId="8740"/>
    <cellStyle name="20% - Accent5 2" xfId="51"/>
    <cellStyle name="20% - Accent5 2 2" xfId="91"/>
    <cellStyle name="20% - Accent5 2 2 2" xfId="299"/>
    <cellStyle name="20% - Accent5 2 2 2 2" xfId="756"/>
    <cellStyle name="20% - Accent5 2 2 2 2 2" xfId="1683"/>
    <cellStyle name="20% - Accent5 2 2 2 2 2 2" xfId="3720"/>
    <cellStyle name="20% - Accent5 2 2 2 2 2 2 2" xfId="7846"/>
    <cellStyle name="20% - Accent5 2 2 2 2 2 2 2 2" xfId="16086"/>
    <cellStyle name="20% - Accent5 2 2 2 2 2 2 3" xfId="11961"/>
    <cellStyle name="20% - Accent5 2 2 2 2 2 3" xfId="5810"/>
    <cellStyle name="20% - Accent5 2 2 2 2 2 3 2" xfId="14050"/>
    <cellStyle name="20% - Accent5 2 2 2 2 2 4" xfId="9925"/>
    <cellStyle name="20% - Accent5 2 2 2 2 3" xfId="2795"/>
    <cellStyle name="20% - Accent5 2 2 2 2 3 2" xfId="6921"/>
    <cellStyle name="20% - Accent5 2 2 2 2 3 2 2" xfId="15161"/>
    <cellStyle name="20% - Accent5 2 2 2 2 3 3" xfId="11036"/>
    <cellStyle name="20% - Accent5 2 2 2 2 4" xfId="4885"/>
    <cellStyle name="20% - Accent5 2 2 2 2 4 2" xfId="13125"/>
    <cellStyle name="20% - Accent5 2 2 2 2 5" xfId="9000"/>
    <cellStyle name="20% - Accent5 2 2 2 3" xfId="1226"/>
    <cellStyle name="20% - Accent5 2 2 2 3 2" xfId="3264"/>
    <cellStyle name="20% - Accent5 2 2 2 3 2 2" xfId="7390"/>
    <cellStyle name="20% - Accent5 2 2 2 3 2 2 2" xfId="15630"/>
    <cellStyle name="20% - Accent5 2 2 2 3 2 3" xfId="11505"/>
    <cellStyle name="20% - Accent5 2 2 2 3 3" xfId="5354"/>
    <cellStyle name="20% - Accent5 2 2 2 3 3 2" xfId="13594"/>
    <cellStyle name="20% - Accent5 2 2 2 3 4" xfId="9469"/>
    <cellStyle name="20% - Accent5 2 2 2 4" xfId="2338"/>
    <cellStyle name="20% - Accent5 2 2 2 4 2" xfId="6465"/>
    <cellStyle name="20% - Accent5 2 2 2 4 2 2" xfId="14705"/>
    <cellStyle name="20% - Accent5 2 2 2 4 3" xfId="10580"/>
    <cellStyle name="20% - Accent5 2 2 2 5" xfId="4428"/>
    <cellStyle name="20% - Accent5 2 2 2 5 2" xfId="12669"/>
    <cellStyle name="20% - Accent5 2 2 2 6" xfId="8543"/>
    <cellStyle name="20% - Accent5 2 2 3" xfId="548"/>
    <cellStyle name="20% - Accent5 2 2 3 2" xfId="1475"/>
    <cellStyle name="20% - Accent5 2 2 3 2 2" xfId="3512"/>
    <cellStyle name="20% - Accent5 2 2 3 2 2 2" xfId="7638"/>
    <cellStyle name="20% - Accent5 2 2 3 2 2 2 2" xfId="15878"/>
    <cellStyle name="20% - Accent5 2 2 3 2 2 3" xfId="11753"/>
    <cellStyle name="20% - Accent5 2 2 3 2 3" xfId="5602"/>
    <cellStyle name="20% - Accent5 2 2 3 2 3 2" xfId="13842"/>
    <cellStyle name="20% - Accent5 2 2 3 2 4" xfId="9717"/>
    <cellStyle name="20% - Accent5 2 2 3 3" xfId="2587"/>
    <cellStyle name="20% - Accent5 2 2 3 3 2" xfId="6713"/>
    <cellStyle name="20% - Accent5 2 2 3 3 2 2" xfId="14953"/>
    <cellStyle name="20% - Accent5 2 2 3 3 3" xfId="10828"/>
    <cellStyle name="20% - Accent5 2 2 3 4" xfId="4677"/>
    <cellStyle name="20% - Accent5 2 2 3 4 2" xfId="12917"/>
    <cellStyle name="20% - Accent5 2 2 3 5" xfId="8792"/>
    <cellStyle name="20% - Accent5 2 2 4" xfId="1018"/>
    <cellStyle name="20% - Accent5 2 2 4 2" xfId="3056"/>
    <cellStyle name="20% - Accent5 2 2 4 2 2" xfId="7182"/>
    <cellStyle name="20% - Accent5 2 2 4 2 2 2" xfId="15422"/>
    <cellStyle name="20% - Accent5 2 2 4 2 3" xfId="11297"/>
    <cellStyle name="20% - Accent5 2 2 4 3" xfId="5146"/>
    <cellStyle name="20% - Accent5 2 2 4 3 2" xfId="13386"/>
    <cellStyle name="20% - Accent5 2 2 4 4" xfId="9261"/>
    <cellStyle name="20% - Accent5 2 2 5" xfId="2130"/>
    <cellStyle name="20% - Accent5 2 2 5 2" xfId="6257"/>
    <cellStyle name="20% - Accent5 2 2 5 2 2" xfId="14497"/>
    <cellStyle name="20% - Accent5 2 2 5 3" xfId="10372"/>
    <cellStyle name="20% - Accent5 2 2 6" xfId="4220"/>
    <cellStyle name="20% - Accent5 2 2 6 2" xfId="12461"/>
    <cellStyle name="20% - Accent5 2 2 7" xfId="8335"/>
    <cellStyle name="20% - Accent5 2 3" xfId="130"/>
    <cellStyle name="20% - Accent5 2 3 2" xfId="338"/>
    <cellStyle name="20% - Accent5 2 3 2 2" xfId="795"/>
    <cellStyle name="20% - Accent5 2 3 2 2 2" xfId="1722"/>
    <cellStyle name="20% - Accent5 2 3 2 2 2 2" xfId="3759"/>
    <cellStyle name="20% - Accent5 2 3 2 2 2 2 2" xfId="7885"/>
    <cellStyle name="20% - Accent5 2 3 2 2 2 2 2 2" xfId="16125"/>
    <cellStyle name="20% - Accent5 2 3 2 2 2 2 3" xfId="12000"/>
    <cellStyle name="20% - Accent5 2 3 2 2 2 3" xfId="5849"/>
    <cellStyle name="20% - Accent5 2 3 2 2 2 3 2" xfId="14089"/>
    <cellStyle name="20% - Accent5 2 3 2 2 2 4" xfId="9964"/>
    <cellStyle name="20% - Accent5 2 3 2 2 3" xfId="2834"/>
    <cellStyle name="20% - Accent5 2 3 2 2 3 2" xfId="6960"/>
    <cellStyle name="20% - Accent5 2 3 2 2 3 2 2" xfId="15200"/>
    <cellStyle name="20% - Accent5 2 3 2 2 3 3" xfId="11075"/>
    <cellStyle name="20% - Accent5 2 3 2 2 4" xfId="4924"/>
    <cellStyle name="20% - Accent5 2 3 2 2 4 2" xfId="13164"/>
    <cellStyle name="20% - Accent5 2 3 2 2 5" xfId="9039"/>
    <cellStyle name="20% - Accent5 2 3 2 3" xfId="1265"/>
    <cellStyle name="20% - Accent5 2 3 2 3 2" xfId="3303"/>
    <cellStyle name="20% - Accent5 2 3 2 3 2 2" xfId="7429"/>
    <cellStyle name="20% - Accent5 2 3 2 3 2 2 2" xfId="15669"/>
    <cellStyle name="20% - Accent5 2 3 2 3 2 3" xfId="11544"/>
    <cellStyle name="20% - Accent5 2 3 2 3 3" xfId="5393"/>
    <cellStyle name="20% - Accent5 2 3 2 3 3 2" xfId="13633"/>
    <cellStyle name="20% - Accent5 2 3 2 3 4" xfId="9508"/>
    <cellStyle name="20% - Accent5 2 3 2 4" xfId="2377"/>
    <cellStyle name="20% - Accent5 2 3 2 4 2" xfId="6504"/>
    <cellStyle name="20% - Accent5 2 3 2 4 2 2" xfId="14744"/>
    <cellStyle name="20% - Accent5 2 3 2 4 3" xfId="10619"/>
    <cellStyle name="20% - Accent5 2 3 2 5" xfId="4467"/>
    <cellStyle name="20% - Accent5 2 3 2 5 2" xfId="12708"/>
    <cellStyle name="20% - Accent5 2 3 2 6" xfId="8582"/>
    <cellStyle name="20% - Accent5 2 3 3" xfId="587"/>
    <cellStyle name="20% - Accent5 2 3 3 2" xfId="1514"/>
    <cellStyle name="20% - Accent5 2 3 3 2 2" xfId="3551"/>
    <cellStyle name="20% - Accent5 2 3 3 2 2 2" xfId="7677"/>
    <cellStyle name="20% - Accent5 2 3 3 2 2 2 2" xfId="15917"/>
    <cellStyle name="20% - Accent5 2 3 3 2 2 3" xfId="11792"/>
    <cellStyle name="20% - Accent5 2 3 3 2 3" xfId="5641"/>
    <cellStyle name="20% - Accent5 2 3 3 2 3 2" xfId="13881"/>
    <cellStyle name="20% - Accent5 2 3 3 2 4" xfId="9756"/>
    <cellStyle name="20% - Accent5 2 3 3 3" xfId="2626"/>
    <cellStyle name="20% - Accent5 2 3 3 3 2" xfId="6752"/>
    <cellStyle name="20% - Accent5 2 3 3 3 2 2" xfId="14992"/>
    <cellStyle name="20% - Accent5 2 3 3 3 3" xfId="10867"/>
    <cellStyle name="20% - Accent5 2 3 3 4" xfId="4716"/>
    <cellStyle name="20% - Accent5 2 3 3 4 2" xfId="12956"/>
    <cellStyle name="20% - Accent5 2 3 3 5" xfId="8831"/>
    <cellStyle name="20% - Accent5 2 3 4" xfId="1057"/>
    <cellStyle name="20% - Accent5 2 3 4 2" xfId="3095"/>
    <cellStyle name="20% - Accent5 2 3 4 2 2" xfId="7221"/>
    <cellStyle name="20% - Accent5 2 3 4 2 2 2" xfId="15461"/>
    <cellStyle name="20% - Accent5 2 3 4 2 3" xfId="11336"/>
    <cellStyle name="20% - Accent5 2 3 4 3" xfId="5185"/>
    <cellStyle name="20% - Accent5 2 3 4 3 2" xfId="13425"/>
    <cellStyle name="20% - Accent5 2 3 4 4" xfId="9300"/>
    <cellStyle name="20% - Accent5 2 3 5" xfId="2169"/>
    <cellStyle name="20% - Accent5 2 3 5 2" xfId="6296"/>
    <cellStyle name="20% - Accent5 2 3 5 2 2" xfId="14536"/>
    <cellStyle name="20% - Accent5 2 3 5 3" xfId="10411"/>
    <cellStyle name="20% - Accent5 2 3 6" xfId="4259"/>
    <cellStyle name="20% - Accent5 2 3 6 2" xfId="12500"/>
    <cellStyle name="20% - Accent5 2 3 7" xfId="8374"/>
    <cellStyle name="20% - Accent5 2 4" xfId="260"/>
    <cellStyle name="20% - Accent5 2 4 2" xfId="717"/>
    <cellStyle name="20% - Accent5 2 4 2 2" xfId="1644"/>
    <cellStyle name="20% - Accent5 2 4 2 2 2" xfId="3681"/>
    <cellStyle name="20% - Accent5 2 4 2 2 2 2" xfId="7807"/>
    <cellStyle name="20% - Accent5 2 4 2 2 2 2 2" xfId="16047"/>
    <cellStyle name="20% - Accent5 2 4 2 2 2 3" xfId="11922"/>
    <cellStyle name="20% - Accent5 2 4 2 2 3" xfId="5771"/>
    <cellStyle name="20% - Accent5 2 4 2 2 3 2" xfId="14011"/>
    <cellStyle name="20% - Accent5 2 4 2 2 4" xfId="9886"/>
    <cellStyle name="20% - Accent5 2 4 2 3" xfId="2756"/>
    <cellStyle name="20% - Accent5 2 4 2 3 2" xfId="6882"/>
    <cellStyle name="20% - Accent5 2 4 2 3 2 2" xfId="15122"/>
    <cellStyle name="20% - Accent5 2 4 2 3 3" xfId="10997"/>
    <cellStyle name="20% - Accent5 2 4 2 4" xfId="4846"/>
    <cellStyle name="20% - Accent5 2 4 2 4 2" xfId="13086"/>
    <cellStyle name="20% - Accent5 2 4 2 5" xfId="8961"/>
    <cellStyle name="20% - Accent5 2 4 3" xfId="1187"/>
    <cellStyle name="20% - Accent5 2 4 3 2" xfId="3225"/>
    <cellStyle name="20% - Accent5 2 4 3 2 2" xfId="7351"/>
    <cellStyle name="20% - Accent5 2 4 3 2 2 2" xfId="15591"/>
    <cellStyle name="20% - Accent5 2 4 3 2 3" xfId="11466"/>
    <cellStyle name="20% - Accent5 2 4 3 3" xfId="5315"/>
    <cellStyle name="20% - Accent5 2 4 3 3 2" xfId="13555"/>
    <cellStyle name="20% - Accent5 2 4 3 4" xfId="9430"/>
    <cellStyle name="20% - Accent5 2 4 4" xfId="2299"/>
    <cellStyle name="20% - Accent5 2 4 4 2" xfId="6426"/>
    <cellStyle name="20% - Accent5 2 4 4 2 2" xfId="14666"/>
    <cellStyle name="20% - Accent5 2 4 4 3" xfId="10541"/>
    <cellStyle name="20% - Accent5 2 4 5" xfId="4389"/>
    <cellStyle name="20% - Accent5 2 4 5 2" xfId="12630"/>
    <cellStyle name="20% - Accent5 2 4 6" xfId="8504"/>
    <cellStyle name="20% - Accent5 2 5" xfId="509"/>
    <cellStyle name="20% - Accent5 2 5 2" xfId="1436"/>
    <cellStyle name="20% - Accent5 2 5 2 2" xfId="3473"/>
    <cellStyle name="20% - Accent5 2 5 2 2 2" xfId="7599"/>
    <cellStyle name="20% - Accent5 2 5 2 2 2 2" xfId="15839"/>
    <cellStyle name="20% - Accent5 2 5 2 2 3" xfId="11714"/>
    <cellStyle name="20% - Accent5 2 5 2 3" xfId="5563"/>
    <cellStyle name="20% - Accent5 2 5 2 3 2" xfId="13803"/>
    <cellStyle name="20% - Accent5 2 5 2 4" xfId="9678"/>
    <cellStyle name="20% - Accent5 2 5 3" xfId="2548"/>
    <cellStyle name="20% - Accent5 2 5 3 2" xfId="6674"/>
    <cellStyle name="20% - Accent5 2 5 3 2 2" xfId="14914"/>
    <cellStyle name="20% - Accent5 2 5 3 3" xfId="10789"/>
    <cellStyle name="20% - Accent5 2 5 4" xfId="4638"/>
    <cellStyle name="20% - Accent5 2 5 4 2" xfId="12878"/>
    <cellStyle name="20% - Accent5 2 5 5" xfId="8753"/>
    <cellStyle name="20% - Accent5 2 6" xfId="979"/>
    <cellStyle name="20% - Accent5 2 6 2" xfId="3017"/>
    <cellStyle name="20% - Accent5 2 6 2 2" xfId="7143"/>
    <cellStyle name="20% - Accent5 2 6 2 2 2" xfId="15383"/>
    <cellStyle name="20% - Accent5 2 6 2 3" xfId="11258"/>
    <cellStyle name="20% - Accent5 2 6 3" xfId="5107"/>
    <cellStyle name="20% - Accent5 2 6 3 2" xfId="13347"/>
    <cellStyle name="20% - Accent5 2 6 4" xfId="9222"/>
    <cellStyle name="20% - Accent5 2 7" xfId="2091"/>
    <cellStyle name="20% - Accent5 2 7 2" xfId="6218"/>
    <cellStyle name="20% - Accent5 2 7 2 2" xfId="14458"/>
    <cellStyle name="20% - Accent5 2 7 3" xfId="10333"/>
    <cellStyle name="20% - Accent5 2 8" xfId="4181"/>
    <cellStyle name="20% - Accent5 2 8 2" xfId="12422"/>
    <cellStyle name="20% - Accent5 2 9" xfId="8296"/>
    <cellStyle name="20% - Accent5 20" xfId="940"/>
    <cellStyle name="20% - Accent5 20 2" xfId="1866"/>
    <cellStyle name="20% - Accent5 20 2 2" xfId="3903"/>
    <cellStyle name="20% - Accent5 20 2 2 2" xfId="8029"/>
    <cellStyle name="20% - Accent5 20 2 2 2 2" xfId="16269"/>
    <cellStyle name="20% - Accent5 20 2 2 3" xfId="12144"/>
    <cellStyle name="20% - Accent5 20 2 3" xfId="5993"/>
    <cellStyle name="20% - Accent5 20 2 3 2" xfId="14233"/>
    <cellStyle name="20% - Accent5 20 2 4" xfId="10108"/>
    <cellStyle name="20% - Accent5 20 3" xfId="2978"/>
    <cellStyle name="20% - Accent5 20 3 2" xfId="7104"/>
    <cellStyle name="20% - Accent5 20 3 2 2" xfId="15344"/>
    <cellStyle name="20% - Accent5 20 3 3" xfId="11219"/>
    <cellStyle name="20% - Accent5 20 4" xfId="5068"/>
    <cellStyle name="20% - Accent5 20 4 2" xfId="13308"/>
    <cellStyle name="20% - Accent5 20 5" xfId="9183"/>
    <cellStyle name="20% - Accent5 21" xfId="953"/>
    <cellStyle name="20% - Accent5 21 2" xfId="2991"/>
    <cellStyle name="20% - Accent5 21 2 2" xfId="7117"/>
    <cellStyle name="20% - Accent5 21 2 2 2" xfId="15357"/>
    <cellStyle name="20% - Accent5 21 2 3" xfId="11232"/>
    <cellStyle name="20% - Accent5 21 3" xfId="5081"/>
    <cellStyle name="20% - Accent5 21 3 2" xfId="13321"/>
    <cellStyle name="20% - Accent5 21 4" xfId="9196"/>
    <cellStyle name="20% - Accent5 22" xfId="966"/>
    <cellStyle name="20% - Accent5 22 2" xfId="3004"/>
    <cellStyle name="20% - Accent5 22 2 2" xfId="7130"/>
    <cellStyle name="20% - Accent5 22 2 2 2" xfId="15370"/>
    <cellStyle name="20% - Accent5 22 2 3" xfId="11245"/>
    <cellStyle name="20% - Accent5 22 3" xfId="5094"/>
    <cellStyle name="20% - Accent5 22 3 2" xfId="13334"/>
    <cellStyle name="20% - Accent5 22 4" xfId="9209"/>
    <cellStyle name="20% - Accent5 23" xfId="1879"/>
    <cellStyle name="20% - Accent5 23 2" xfId="3916"/>
    <cellStyle name="20% - Accent5 23 2 2" xfId="8042"/>
    <cellStyle name="20% - Accent5 23 2 2 2" xfId="16282"/>
    <cellStyle name="20% - Accent5 23 2 3" xfId="12157"/>
    <cellStyle name="20% - Accent5 23 3" xfId="6006"/>
    <cellStyle name="20% - Accent5 23 3 2" xfId="14246"/>
    <cellStyle name="20% - Accent5 23 4" xfId="10121"/>
    <cellStyle name="20% - Accent5 24" xfId="1892"/>
    <cellStyle name="20% - Accent5 24 2" xfId="3929"/>
    <cellStyle name="20% - Accent5 24 2 2" xfId="8055"/>
    <cellStyle name="20% - Accent5 24 2 2 2" xfId="16295"/>
    <cellStyle name="20% - Accent5 24 2 3" xfId="12170"/>
    <cellStyle name="20% - Accent5 24 3" xfId="6019"/>
    <cellStyle name="20% - Accent5 24 3 2" xfId="14259"/>
    <cellStyle name="20% - Accent5 24 4" xfId="10134"/>
    <cellStyle name="20% - Accent5 25" xfId="1905"/>
    <cellStyle name="20% - Accent5 25 2" xfId="3942"/>
    <cellStyle name="20% - Accent5 25 2 2" xfId="8068"/>
    <cellStyle name="20% - Accent5 25 2 2 2" xfId="16308"/>
    <cellStyle name="20% - Accent5 25 2 3" xfId="12183"/>
    <cellStyle name="20% - Accent5 25 3" xfId="6032"/>
    <cellStyle name="20% - Accent5 25 3 2" xfId="14272"/>
    <cellStyle name="20% - Accent5 25 4" xfId="10147"/>
    <cellStyle name="20% - Accent5 26" xfId="1919"/>
    <cellStyle name="20% - Accent5 26 2" xfId="3956"/>
    <cellStyle name="20% - Accent5 26 2 2" xfId="8082"/>
    <cellStyle name="20% - Accent5 26 2 2 2" xfId="16322"/>
    <cellStyle name="20% - Accent5 26 2 3" xfId="12197"/>
    <cellStyle name="20% - Accent5 26 3" xfId="6046"/>
    <cellStyle name="20% - Accent5 26 3 2" xfId="14286"/>
    <cellStyle name="20% - Accent5 26 4" xfId="10161"/>
    <cellStyle name="20% - Accent5 27" xfId="1932"/>
    <cellStyle name="20% - Accent5 27 2" xfId="3969"/>
    <cellStyle name="20% - Accent5 27 2 2" xfId="8095"/>
    <cellStyle name="20% - Accent5 27 2 2 2" xfId="16335"/>
    <cellStyle name="20% - Accent5 27 2 3" xfId="12210"/>
    <cellStyle name="20% - Accent5 27 3" xfId="6059"/>
    <cellStyle name="20% - Accent5 27 3 2" xfId="14299"/>
    <cellStyle name="20% - Accent5 27 4" xfId="10174"/>
    <cellStyle name="20% - Accent5 28" xfId="1946"/>
    <cellStyle name="20% - Accent5 28 2" xfId="3983"/>
    <cellStyle name="20% - Accent5 28 2 2" xfId="8109"/>
    <cellStyle name="20% - Accent5 28 2 2 2" xfId="16349"/>
    <cellStyle name="20% - Accent5 28 2 3" xfId="12224"/>
    <cellStyle name="20% - Accent5 28 3" xfId="6073"/>
    <cellStyle name="20% - Accent5 28 3 2" xfId="14313"/>
    <cellStyle name="20% - Accent5 28 4" xfId="10188"/>
    <cellStyle name="20% - Accent5 29" xfId="1960"/>
    <cellStyle name="20% - Accent5 29 2" xfId="3997"/>
    <cellStyle name="20% - Accent5 29 2 2" xfId="8123"/>
    <cellStyle name="20% - Accent5 29 2 2 2" xfId="16363"/>
    <cellStyle name="20% - Accent5 29 2 3" xfId="12238"/>
    <cellStyle name="20% - Accent5 29 3" xfId="6087"/>
    <cellStyle name="20% - Accent5 29 3 2" xfId="14327"/>
    <cellStyle name="20% - Accent5 29 4" xfId="10202"/>
    <cellStyle name="20% - Accent5 3" xfId="65"/>
    <cellStyle name="20% - Accent5 3 2" xfId="273"/>
    <cellStyle name="20% - Accent5 3 2 2" xfId="730"/>
    <cellStyle name="20% - Accent5 3 2 2 2" xfId="1657"/>
    <cellStyle name="20% - Accent5 3 2 2 2 2" xfId="3694"/>
    <cellStyle name="20% - Accent5 3 2 2 2 2 2" xfId="7820"/>
    <cellStyle name="20% - Accent5 3 2 2 2 2 2 2" xfId="16060"/>
    <cellStyle name="20% - Accent5 3 2 2 2 2 3" xfId="11935"/>
    <cellStyle name="20% - Accent5 3 2 2 2 3" xfId="5784"/>
    <cellStyle name="20% - Accent5 3 2 2 2 3 2" xfId="14024"/>
    <cellStyle name="20% - Accent5 3 2 2 2 4" xfId="9899"/>
    <cellStyle name="20% - Accent5 3 2 2 3" xfId="2769"/>
    <cellStyle name="20% - Accent5 3 2 2 3 2" xfId="6895"/>
    <cellStyle name="20% - Accent5 3 2 2 3 2 2" xfId="15135"/>
    <cellStyle name="20% - Accent5 3 2 2 3 3" xfId="11010"/>
    <cellStyle name="20% - Accent5 3 2 2 4" xfId="4859"/>
    <cellStyle name="20% - Accent5 3 2 2 4 2" xfId="13099"/>
    <cellStyle name="20% - Accent5 3 2 2 5" xfId="8974"/>
    <cellStyle name="20% - Accent5 3 2 3" xfId="1200"/>
    <cellStyle name="20% - Accent5 3 2 3 2" xfId="3238"/>
    <cellStyle name="20% - Accent5 3 2 3 2 2" xfId="7364"/>
    <cellStyle name="20% - Accent5 3 2 3 2 2 2" xfId="15604"/>
    <cellStyle name="20% - Accent5 3 2 3 2 3" xfId="11479"/>
    <cellStyle name="20% - Accent5 3 2 3 3" xfId="5328"/>
    <cellStyle name="20% - Accent5 3 2 3 3 2" xfId="13568"/>
    <cellStyle name="20% - Accent5 3 2 3 4" xfId="9443"/>
    <cellStyle name="20% - Accent5 3 2 4" xfId="2312"/>
    <cellStyle name="20% - Accent5 3 2 4 2" xfId="6439"/>
    <cellStyle name="20% - Accent5 3 2 4 2 2" xfId="14679"/>
    <cellStyle name="20% - Accent5 3 2 4 3" xfId="10554"/>
    <cellStyle name="20% - Accent5 3 2 5" xfId="4402"/>
    <cellStyle name="20% - Accent5 3 2 5 2" xfId="12643"/>
    <cellStyle name="20% - Accent5 3 2 6" xfId="8517"/>
    <cellStyle name="20% - Accent5 3 3" xfId="522"/>
    <cellStyle name="20% - Accent5 3 3 2" xfId="1449"/>
    <cellStyle name="20% - Accent5 3 3 2 2" xfId="3486"/>
    <cellStyle name="20% - Accent5 3 3 2 2 2" xfId="7612"/>
    <cellStyle name="20% - Accent5 3 3 2 2 2 2" xfId="15852"/>
    <cellStyle name="20% - Accent5 3 3 2 2 3" xfId="11727"/>
    <cellStyle name="20% - Accent5 3 3 2 3" xfId="5576"/>
    <cellStyle name="20% - Accent5 3 3 2 3 2" xfId="13816"/>
    <cellStyle name="20% - Accent5 3 3 2 4" xfId="9691"/>
    <cellStyle name="20% - Accent5 3 3 3" xfId="2561"/>
    <cellStyle name="20% - Accent5 3 3 3 2" xfId="6687"/>
    <cellStyle name="20% - Accent5 3 3 3 2 2" xfId="14927"/>
    <cellStyle name="20% - Accent5 3 3 3 3" xfId="10802"/>
    <cellStyle name="20% - Accent5 3 3 4" xfId="4651"/>
    <cellStyle name="20% - Accent5 3 3 4 2" xfId="12891"/>
    <cellStyle name="20% - Accent5 3 3 5" xfId="8766"/>
    <cellStyle name="20% - Accent5 3 4" xfId="992"/>
    <cellStyle name="20% - Accent5 3 4 2" xfId="3030"/>
    <cellStyle name="20% - Accent5 3 4 2 2" xfId="7156"/>
    <cellStyle name="20% - Accent5 3 4 2 2 2" xfId="15396"/>
    <cellStyle name="20% - Accent5 3 4 2 3" xfId="11271"/>
    <cellStyle name="20% - Accent5 3 4 3" xfId="5120"/>
    <cellStyle name="20% - Accent5 3 4 3 2" xfId="13360"/>
    <cellStyle name="20% - Accent5 3 4 4" xfId="9235"/>
    <cellStyle name="20% - Accent5 3 5" xfId="2104"/>
    <cellStyle name="20% - Accent5 3 5 2" xfId="6231"/>
    <cellStyle name="20% - Accent5 3 5 2 2" xfId="14471"/>
    <cellStyle name="20% - Accent5 3 5 3" xfId="10346"/>
    <cellStyle name="20% - Accent5 3 6" xfId="4194"/>
    <cellStyle name="20% - Accent5 3 6 2" xfId="12435"/>
    <cellStyle name="20% - Accent5 3 7" xfId="8309"/>
    <cellStyle name="20% - Accent5 30" xfId="1974"/>
    <cellStyle name="20% - Accent5 30 2" xfId="4011"/>
    <cellStyle name="20% - Accent5 30 2 2" xfId="8137"/>
    <cellStyle name="20% - Accent5 30 2 2 2" xfId="16377"/>
    <cellStyle name="20% - Accent5 30 2 3" xfId="12252"/>
    <cellStyle name="20% - Accent5 30 3" xfId="6101"/>
    <cellStyle name="20% - Accent5 30 3 2" xfId="14341"/>
    <cellStyle name="20% - Accent5 30 4" xfId="10216"/>
    <cellStyle name="20% - Accent5 31" xfId="1987"/>
    <cellStyle name="20% - Accent5 31 2" xfId="4024"/>
    <cellStyle name="20% - Accent5 31 2 2" xfId="8150"/>
    <cellStyle name="20% - Accent5 31 2 2 2" xfId="16390"/>
    <cellStyle name="20% - Accent5 31 2 3" xfId="12265"/>
    <cellStyle name="20% - Accent5 31 3" xfId="6114"/>
    <cellStyle name="20% - Accent5 31 3 2" xfId="14354"/>
    <cellStyle name="20% - Accent5 31 4" xfId="10229"/>
    <cellStyle name="20% - Accent5 32" xfId="2000"/>
    <cellStyle name="20% - Accent5 32 2" xfId="4037"/>
    <cellStyle name="20% - Accent5 32 2 2" xfId="8163"/>
    <cellStyle name="20% - Accent5 32 2 2 2" xfId="16403"/>
    <cellStyle name="20% - Accent5 32 2 3" xfId="12278"/>
    <cellStyle name="20% - Accent5 32 3" xfId="6127"/>
    <cellStyle name="20% - Accent5 32 3 2" xfId="14367"/>
    <cellStyle name="20% - Accent5 32 4" xfId="10242"/>
    <cellStyle name="20% - Accent5 33" xfId="2013"/>
    <cellStyle name="20% - Accent5 33 2" xfId="4050"/>
    <cellStyle name="20% - Accent5 33 2 2" xfId="8176"/>
    <cellStyle name="20% - Accent5 33 2 2 2" xfId="16416"/>
    <cellStyle name="20% - Accent5 33 2 3" xfId="12291"/>
    <cellStyle name="20% - Accent5 33 3" xfId="6140"/>
    <cellStyle name="20% - Accent5 33 3 2" xfId="14380"/>
    <cellStyle name="20% - Accent5 33 4" xfId="10255"/>
    <cellStyle name="20% - Accent5 34" xfId="2026"/>
    <cellStyle name="20% - Accent5 34 2" xfId="4063"/>
    <cellStyle name="20% - Accent5 34 2 2" xfId="8189"/>
    <cellStyle name="20% - Accent5 34 2 2 2" xfId="16429"/>
    <cellStyle name="20% - Accent5 34 2 3" xfId="12304"/>
    <cellStyle name="20% - Accent5 34 3" xfId="6153"/>
    <cellStyle name="20% - Accent5 34 3 2" xfId="14393"/>
    <cellStyle name="20% - Accent5 34 4" xfId="10268"/>
    <cellStyle name="20% - Accent5 35" xfId="2039"/>
    <cellStyle name="20% - Accent5 35 2" xfId="4076"/>
    <cellStyle name="20% - Accent5 35 2 2" xfId="8202"/>
    <cellStyle name="20% - Accent5 35 2 2 2" xfId="16442"/>
    <cellStyle name="20% - Accent5 35 2 3" xfId="12317"/>
    <cellStyle name="20% - Accent5 35 3" xfId="6166"/>
    <cellStyle name="20% - Accent5 35 3 2" xfId="14406"/>
    <cellStyle name="20% - Accent5 35 4" xfId="10281"/>
    <cellStyle name="20% - Accent5 36" xfId="2052"/>
    <cellStyle name="20% - Accent5 36 2" xfId="4089"/>
    <cellStyle name="20% - Accent5 36 2 2" xfId="8215"/>
    <cellStyle name="20% - Accent5 36 2 2 2" xfId="16455"/>
    <cellStyle name="20% - Accent5 36 2 3" xfId="12330"/>
    <cellStyle name="20% - Accent5 36 3" xfId="6179"/>
    <cellStyle name="20% - Accent5 36 3 2" xfId="14419"/>
    <cellStyle name="20% - Accent5 36 4" xfId="10294"/>
    <cellStyle name="20% - Accent5 37" xfId="2078"/>
    <cellStyle name="20% - Accent5 37 2" xfId="6205"/>
    <cellStyle name="20% - Accent5 37 2 2" xfId="14445"/>
    <cellStyle name="20% - Accent5 37 3" xfId="10320"/>
    <cellStyle name="20% - Accent5 38" xfId="2065"/>
    <cellStyle name="20% - Accent5 38 2" xfId="6192"/>
    <cellStyle name="20% - Accent5 38 2 2" xfId="14432"/>
    <cellStyle name="20% - Accent5 38 3" xfId="10307"/>
    <cellStyle name="20% - Accent5 39" xfId="4102"/>
    <cellStyle name="20% - Accent5 39 2" xfId="8228"/>
    <cellStyle name="20% - Accent5 39 2 2" xfId="16468"/>
    <cellStyle name="20% - Accent5 39 3" xfId="12343"/>
    <cellStyle name="20% - Accent5 4" xfId="78"/>
    <cellStyle name="20% - Accent5 4 2" xfId="286"/>
    <cellStyle name="20% - Accent5 4 2 2" xfId="743"/>
    <cellStyle name="20% - Accent5 4 2 2 2" xfId="1670"/>
    <cellStyle name="20% - Accent5 4 2 2 2 2" xfId="3707"/>
    <cellStyle name="20% - Accent5 4 2 2 2 2 2" xfId="7833"/>
    <cellStyle name="20% - Accent5 4 2 2 2 2 2 2" xfId="16073"/>
    <cellStyle name="20% - Accent5 4 2 2 2 2 3" xfId="11948"/>
    <cellStyle name="20% - Accent5 4 2 2 2 3" xfId="5797"/>
    <cellStyle name="20% - Accent5 4 2 2 2 3 2" xfId="14037"/>
    <cellStyle name="20% - Accent5 4 2 2 2 4" xfId="9912"/>
    <cellStyle name="20% - Accent5 4 2 2 3" xfId="2782"/>
    <cellStyle name="20% - Accent5 4 2 2 3 2" xfId="6908"/>
    <cellStyle name="20% - Accent5 4 2 2 3 2 2" xfId="15148"/>
    <cellStyle name="20% - Accent5 4 2 2 3 3" xfId="11023"/>
    <cellStyle name="20% - Accent5 4 2 2 4" xfId="4872"/>
    <cellStyle name="20% - Accent5 4 2 2 4 2" xfId="13112"/>
    <cellStyle name="20% - Accent5 4 2 2 5" xfId="8987"/>
    <cellStyle name="20% - Accent5 4 2 3" xfId="1213"/>
    <cellStyle name="20% - Accent5 4 2 3 2" xfId="3251"/>
    <cellStyle name="20% - Accent5 4 2 3 2 2" xfId="7377"/>
    <cellStyle name="20% - Accent5 4 2 3 2 2 2" xfId="15617"/>
    <cellStyle name="20% - Accent5 4 2 3 2 3" xfId="11492"/>
    <cellStyle name="20% - Accent5 4 2 3 3" xfId="5341"/>
    <cellStyle name="20% - Accent5 4 2 3 3 2" xfId="13581"/>
    <cellStyle name="20% - Accent5 4 2 3 4" xfId="9456"/>
    <cellStyle name="20% - Accent5 4 2 4" xfId="2325"/>
    <cellStyle name="20% - Accent5 4 2 4 2" xfId="6452"/>
    <cellStyle name="20% - Accent5 4 2 4 2 2" xfId="14692"/>
    <cellStyle name="20% - Accent5 4 2 4 3" xfId="10567"/>
    <cellStyle name="20% - Accent5 4 2 5" xfId="4415"/>
    <cellStyle name="20% - Accent5 4 2 5 2" xfId="12656"/>
    <cellStyle name="20% - Accent5 4 2 6" xfId="8530"/>
    <cellStyle name="20% - Accent5 4 3" xfId="535"/>
    <cellStyle name="20% - Accent5 4 3 2" xfId="1462"/>
    <cellStyle name="20% - Accent5 4 3 2 2" xfId="3499"/>
    <cellStyle name="20% - Accent5 4 3 2 2 2" xfId="7625"/>
    <cellStyle name="20% - Accent5 4 3 2 2 2 2" xfId="15865"/>
    <cellStyle name="20% - Accent5 4 3 2 2 3" xfId="11740"/>
    <cellStyle name="20% - Accent5 4 3 2 3" xfId="5589"/>
    <cellStyle name="20% - Accent5 4 3 2 3 2" xfId="13829"/>
    <cellStyle name="20% - Accent5 4 3 2 4" xfId="9704"/>
    <cellStyle name="20% - Accent5 4 3 3" xfId="2574"/>
    <cellStyle name="20% - Accent5 4 3 3 2" xfId="6700"/>
    <cellStyle name="20% - Accent5 4 3 3 2 2" xfId="14940"/>
    <cellStyle name="20% - Accent5 4 3 3 3" xfId="10815"/>
    <cellStyle name="20% - Accent5 4 3 4" xfId="4664"/>
    <cellStyle name="20% - Accent5 4 3 4 2" xfId="12904"/>
    <cellStyle name="20% - Accent5 4 3 5" xfId="8779"/>
    <cellStyle name="20% - Accent5 4 4" xfId="1005"/>
    <cellStyle name="20% - Accent5 4 4 2" xfId="3043"/>
    <cellStyle name="20% - Accent5 4 4 2 2" xfId="7169"/>
    <cellStyle name="20% - Accent5 4 4 2 2 2" xfId="15409"/>
    <cellStyle name="20% - Accent5 4 4 2 3" xfId="11284"/>
    <cellStyle name="20% - Accent5 4 4 3" xfId="5133"/>
    <cellStyle name="20% - Accent5 4 4 3 2" xfId="13373"/>
    <cellStyle name="20% - Accent5 4 4 4" xfId="9248"/>
    <cellStyle name="20% - Accent5 4 5" xfId="2117"/>
    <cellStyle name="20% - Accent5 4 5 2" xfId="6244"/>
    <cellStyle name="20% - Accent5 4 5 2 2" xfId="14484"/>
    <cellStyle name="20% - Accent5 4 5 3" xfId="10359"/>
    <cellStyle name="20% - Accent5 4 6" xfId="4207"/>
    <cellStyle name="20% - Accent5 4 6 2" xfId="12448"/>
    <cellStyle name="20% - Accent5 4 7" xfId="8322"/>
    <cellStyle name="20% - Accent5 40" xfId="4115"/>
    <cellStyle name="20% - Accent5 40 2" xfId="8241"/>
    <cellStyle name="20% - Accent5 40 2 2" xfId="16481"/>
    <cellStyle name="20% - Accent5 40 3" xfId="12356"/>
    <cellStyle name="20% - Accent5 41" xfId="4128"/>
    <cellStyle name="20% - Accent5 41 2" xfId="8254"/>
    <cellStyle name="20% - Accent5 41 2 2" xfId="16494"/>
    <cellStyle name="20% - Accent5 41 3" xfId="12369"/>
    <cellStyle name="20% - Accent5 42" xfId="4142"/>
    <cellStyle name="20% - Accent5 42 2" xfId="8268"/>
    <cellStyle name="20% - Accent5 42 2 2" xfId="16508"/>
    <cellStyle name="20% - Accent5 42 3" xfId="12383"/>
    <cellStyle name="20% - Accent5 43" xfId="4155"/>
    <cellStyle name="20% - Accent5 43 2" xfId="12396"/>
    <cellStyle name="20% - Accent5 44" xfId="4168"/>
    <cellStyle name="20% - Accent5 44 2" xfId="12409"/>
    <cellStyle name="20% - Accent5 45" xfId="8282"/>
    <cellStyle name="20% - Accent5 46" xfId="16521"/>
    <cellStyle name="20% - Accent5 5" xfId="104"/>
    <cellStyle name="20% - Accent5 5 2" xfId="312"/>
    <cellStyle name="20% - Accent5 5 2 2" xfId="769"/>
    <cellStyle name="20% - Accent5 5 2 2 2" xfId="1696"/>
    <cellStyle name="20% - Accent5 5 2 2 2 2" xfId="3733"/>
    <cellStyle name="20% - Accent5 5 2 2 2 2 2" xfId="7859"/>
    <cellStyle name="20% - Accent5 5 2 2 2 2 2 2" xfId="16099"/>
    <cellStyle name="20% - Accent5 5 2 2 2 2 3" xfId="11974"/>
    <cellStyle name="20% - Accent5 5 2 2 2 3" xfId="5823"/>
    <cellStyle name="20% - Accent5 5 2 2 2 3 2" xfId="14063"/>
    <cellStyle name="20% - Accent5 5 2 2 2 4" xfId="9938"/>
    <cellStyle name="20% - Accent5 5 2 2 3" xfId="2808"/>
    <cellStyle name="20% - Accent5 5 2 2 3 2" xfId="6934"/>
    <cellStyle name="20% - Accent5 5 2 2 3 2 2" xfId="15174"/>
    <cellStyle name="20% - Accent5 5 2 2 3 3" xfId="11049"/>
    <cellStyle name="20% - Accent5 5 2 2 4" xfId="4898"/>
    <cellStyle name="20% - Accent5 5 2 2 4 2" xfId="13138"/>
    <cellStyle name="20% - Accent5 5 2 2 5" xfId="9013"/>
    <cellStyle name="20% - Accent5 5 2 3" xfId="1239"/>
    <cellStyle name="20% - Accent5 5 2 3 2" xfId="3277"/>
    <cellStyle name="20% - Accent5 5 2 3 2 2" xfId="7403"/>
    <cellStyle name="20% - Accent5 5 2 3 2 2 2" xfId="15643"/>
    <cellStyle name="20% - Accent5 5 2 3 2 3" xfId="11518"/>
    <cellStyle name="20% - Accent5 5 2 3 3" xfId="5367"/>
    <cellStyle name="20% - Accent5 5 2 3 3 2" xfId="13607"/>
    <cellStyle name="20% - Accent5 5 2 3 4" xfId="9482"/>
    <cellStyle name="20% - Accent5 5 2 4" xfId="2351"/>
    <cellStyle name="20% - Accent5 5 2 4 2" xfId="6478"/>
    <cellStyle name="20% - Accent5 5 2 4 2 2" xfId="14718"/>
    <cellStyle name="20% - Accent5 5 2 4 3" xfId="10593"/>
    <cellStyle name="20% - Accent5 5 2 5" xfId="4441"/>
    <cellStyle name="20% - Accent5 5 2 5 2" xfId="12682"/>
    <cellStyle name="20% - Accent5 5 2 6" xfId="8556"/>
    <cellStyle name="20% - Accent5 5 3" xfId="561"/>
    <cellStyle name="20% - Accent5 5 3 2" xfId="1488"/>
    <cellStyle name="20% - Accent5 5 3 2 2" xfId="3525"/>
    <cellStyle name="20% - Accent5 5 3 2 2 2" xfId="7651"/>
    <cellStyle name="20% - Accent5 5 3 2 2 2 2" xfId="15891"/>
    <cellStyle name="20% - Accent5 5 3 2 2 3" xfId="11766"/>
    <cellStyle name="20% - Accent5 5 3 2 3" xfId="5615"/>
    <cellStyle name="20% - Accent5 5 3 2 3 2" xfId="13855"/>
    <cellStyle name="20% - Accent5 5 3 2 4" xfId="9730"/>
    <cellStyle name="20% - Accent5 5 3 3" xfId="2600"/>
    <cellStyle name="20% - Accent5 5 3 3 2" xfId="6726"/>
    <cellStyle name="20% - Accent5 5 3 3 2 2" xfId="14966"/>
    <cellStyle name="20% - Accent5 5 3 3 3" xfId="10841"/>
    <cellStyle name="20% - Accent5 5 3 4" xfId="4690"/>
    <cellStyle name="20% - Accent5 5 3 4 2" xfId="12930"/>
    <cellStyle name="20% - Accent5 5 3 5" xfId="8805"/>
    <cellStyle name="20% - Accent5 5 4" xfId="1031"/>
    <cellStyle name="20% - Accent5 5 4 2" xfId="3069"/>
    <cellStyle name="20% - Accent5 5 4 2 2" xfId="7195"/>
    <cellStyle name="20% - Accent5 5 4 2 2 2" xfId="15435"/>
    <cellStyle name="20% - Accent5 5 4 2 3" xfId="11310"/>
    <cellStyle name="20% - Accent5 5 4 3" xfId="5159"/>
    <cellStyle name="20% - Accent5 5 4 3 2" xfId="13399"/>
    <cellStyle name="20% - Accent5 5 4 4" xfId="9274"/>
    <cellStyle name="20% - Accent5 5 5" xfId="2143"/>
    <cellStyle name="20% - Accent5 5 5 2" xfId="6270"/>
    <cellStyle name="20% - Accent5 5 5 2 2" xfId="14510"/>
    <cellStyle name="20% - Accent5 5 5 3" xfId="10385"/>
    <cellStyle name="20% - Accent5 5 6" xfId="4233"/>
    <cellStyle name="20% - Accent5 5 6 2" xfId="12474"/>
    <cellStyle name="20% - Accent5 5 7" xfId="8348"/>
    <cellStyle name="20% - Accent5 6" xfId="117"/>
    <cellStyle name="20% - Accent5 6 2" xfId="325"/>
    <cellStyle name="20% - Accent5 6 2 2" xfId="782"/>
    <cellStyle name="20% - Accent5 6 2 2 2" xfId="1709"/>
    <cellStyle name="20% - Accent5 6 2 2 2 2" xfId="3746"/>
    <cellStyle name="20% - Accent5 6 2 2 2 2 2" xfId="7872"/>
    <cellStyle name="20% - Accent5 6 2 2 2 2 2 2" xfId="16112"/>
    <cellStyle name="20% - Accent5 6 2 2 2 2 3" xfId="11987"/>
    <cellStyle name="20% - Accent5 6 2 2 2 3" xfId="5836"/>
    <cellStyle name="20% - Accent5 6 2 2 2 3 2" xfId="14076"/>
    <cellStyle name="20% - Accent5 6 2 2 2 4" xfId="9951"/>
    <cellStyle name="20% - Accent5 6 2 2 3" xfId="2821"/>
    <cellStyle name="20% - Accent5 6 2 2 3 2" xfId="6947"/>
    <cellStyle name="20% - Accent5 6 2 2 3 2 2" xfId="15187"/>
    <cellStyle name="20% - Accent5 6 2 2 3 3" xfId="11062"/>
    <cellStyle name="20% - Accent5 6 2 2 4" xfId="4911"/>
    <cellStyle name="20% - Accent5 6 2 2 4 2" xfId="13151"/>
    <cellStyle name="20% - Accent5 6 2 2 5" xfId="9026"/>
    <cellStyle name="20% - Accent5 6 2 3" xfId="1252"/>
    <cellStyle name="20% - Accent5 6 2 3 2" xfId="3290"/>
    <cellStyle name="20% - Accent5 6 2 3 2 2" xfId="7416"/>
    <cellStyle name="20% - Accent5 6 2 3 2 2 2" xfId="15656"/>
    <cellStyle name="20% - Accent5 6 2 3 2 3" xfId="11531"/>
    <cellStyle name="20% - Accent5 6 2 3 3" xfId="5380"/>
    <cellStyle name="20% - Accent5 6 2 3 3 2" xfId="13620"/>
    <cellStyle name="20% - Accent5 6 2 3 4" xfId="9495"/>
    <cellStyle name="20% - Accent5 6 2 4" xfId="2364"/>
    <cellStyle name="20% - Accent5 6 2 4 2" xfId="6491"/>
    <cellStyle name="20% - Accent5 6 2 4 2 2" xfId="14731"/>
    <cellStyle name="20% - Accent5 6 2 4 3" xfId="10606"/>
    <cellStyle name="20% - Accent5 6 2 5" xfId="4454"/>
    <cellStyle name="20% - Accent5 6 2 5 2" xfId="12695"/>
    <cellStyle name="20% - Accent5 6 2 6" xfId="8569"/>
    <cellStyle name="20% - Accent5 6 3" xfId="574"/>
    <cellStyle name="20% - Accent5 6 3 2" xfId="1501"/>
    <cellStyle name="20% - Accent5 6 3 2 2" xfId="3538"/>
    <cellStyle name="20% - Accent5 6 3 2 2 2" xfId="7664"/>
    <cellStyle name="20% - Accent5 6 3 2 2 2 2" xfId="15904"/>
    <cellStyle name="20% - Accent5 6 3 2 2 3" xfId="11779"/>
    <cellStyle name="20% - Accent5 6 3 2 3" xfId="5628"/>
    <cellStyle name="20% - Accent5 6 3 2 3 2" xfId="13868"/>
    <cellStyle name="20% - Accent5 6 3 2 4" xfId="9743"/>
    <cellStyle name="20% - Accent5 6 3 3" xfId="2613"/>
    <cellStyle name="20% - Accent5 6 3 3 2" xfId="6739"/>
    <cellStyle name="20% - Accent5 6 3 3 2 2" xfId="14979"/>
    <cellStyle name="20% - Accent5 6 3 3 3" xfId="10854"/>
    <cellStyle name="20% - Accent5 6 3 4" xfId="4703"/>
    <cellStyle name="20% - Accent5 6 3 4 2" xfId="12943"/>
    <cellStyle name="20% - Accent5 6 3 5" xfId="8818"/>
    <cellStyle name="20% - Accent5 6 4" xfId="1044"/>
    <cellStyle name="20% - Accent5 6 4 2" xfId="3082"/>
    <cellStyle name="20% - Accent5 6 4 2 2" xfId="7208"/>
    <cellStyle name="20% - Accent5 6 4 2 2 2" xfId="15448"/>
    <cellStyle name="20% - Accent5 6 4 2 3" xfId="11323"/>
    <cellStyle name="20% - Accent5 6 4 3" xfId="5172"/>
    <cellStyle name="20% - Accent5 6 4 3 2" xfId="13412"/>
    <cellStyle name="20% - Accent5 6 4 4" xfId="9287"/>
    <cellStyle name="20% - Accent5 6 5" xfId="2156"/>
    <cellStyle name="20% - Accent5 6 5 2" xfId="6283"/>
    <cellStyle name="20% - Accent5 6 5 2 2" xfId="14523"/>
    <cellStyle name="20% - Accent5 6 5 3" xfId="10398"/>
    <cellStyle name="20% - Accent5 6 6" xfId="4246"/>
    <cellStyle name="20% - Accent5 6 6 2" xfId="12487"/>
    <cellStyle name="20% - Accent5 6 7" xfId="8361"/>
    <cellStyle name="20% - Accent5 7" xfId="143"/>
    <cellStyle name="20% - Accent5 7 2" xfId="351"/>
    <cellStyle name="20% - Accent5 7 2 2" xfId="808"/>
    <cellStyle name="20% - Accent5 7 2 2 2" xfId="1735"/>
    <cellStyle name="20% - Accent5 7 2 2 2 2" xfId="3772"/>
    <cellStyle name="20% - Accent5 7 2 2 2 2 2" xfId="7898"/>
    <cellStyle name="20% - Accent5 7 2 2 2 2 2 2" xfId="16138"/>
    <cellStyle name="20% - Accent5 7 2 2 2 2 3" xfId="12013"/>
    <cellStyle name="20% - Accent5 7 2 2 2 3" xfId="5862"/>
    <cellStyle name="20% - Accent5 7 2 2 2 3 2" xfId="14102"/>
    <cellStyle name="20% - Accent5 7 2 2 2 4" xfId="9977"/>
    <cellStyle name="20% - Accent5 7 2 2 3" xfId="2847"/>
    <cellStyle name="20% - Accent5 7 2 2 3 2" xfId="6973"/>
    <cellStyle name="20% - Accent5 7 2 2 3 2 2" xfId="15213"/>
    <cellStyle name="20% - Accent5 7 2 2 3 3" xfId="11088"/>
    <cellStyle name="20% - Accent5 7 2 2 4" xfId="4937"/>
    <cellStyle name="20% - Accent5 7 2 2 4 2" xfId="13177"/>
    <cellStyle name="20% - Accent5 7 2 2 5" xfId="9052"/>
    <cellStyle name="20% - Accent5 7 2 3" xfId="1278"/>
    <cellStyle name="20% - Accent5 7 2 3 2" xfId="3316"/>
    <cellStyle name="20% - Accent5 7 2 3 2 2" xfId="7442"/>
    <cellStyle name="20% - Accent5 7 2 3 2 2 2" xfId="15682"/>
    <cellStyle name="20% - Accent5 7 2 3 2 3" xfId="11557"/>
    <cellStyle name="20% - Accent5 7 2 3 3" xfId="5406"/>
    <cellStyle name="20% - Accent5 7 2 3 3 2" xfId="13646"/>
    <cellStyle name="20% - Accent5 7 2 3 4" xfId="9521"/>
    <cellStyle name="20% - Accent5 7 2 4" xfId="2390"/>
    <cellStyle name="20% - Accent5 7 2 4 2" xfId="6517"/>
    <cellStyle name="20% - Accent5 7 2 4 2 2" xfId="14757"/>
    <cellStyle name="20% - Accent5 7 2 4 3" xfId="10632"/>
    <cellStyle name="20% - Accent5 7 2 5" xfId="4480"/>
    <cellStyle name="20% - Accent5 7 2 5 2" xfId="12721"/>
    <cellStyle name="20% - Accent5 7 2 6" xfId="8595"/>
    <cellStyle name="20% - Accent5 7 3" xfId="600"/>
    <cellStyle name="20% - Accent5 7 3 2" xfId="1527"/>
    <cellStyle name="20% - Accent5 7 3 2 2" xfId="3564"/>
    <cellStyle name="20% - Accent5 7 3 2 2 2" xfId="7690"/>
    <cellStyle name="20% - Accent5 7 3 2 2 2 2" xfId="15930"/>
    <cellStyle name="20% - Accent5 7 3 2 2 3" xfId="11805"/>
    <cellStyle name="20% - Accent5 7 3 2 3" xfId="5654"/>
    <cellStyle name="20% - Accent5 7 3 2 3 2" xfId="13894"/>
    <cellStyle name="20% - Accent5 7 3 2 4" xfId="9769"/>
    <cellStyle name="20% - Accent5 7 3 3" xfId="2639"/>
    <cellStyle name="20% - Accent5 7 3 3 2" xfId="6765"/>
    <cellStyle name="20% - Accent5 7 3 3 2 2" xfId="15005"/>
    <cellStyle name="20% - Accent5 7 3 3 3" xfId="10880"/>
    <cellStyle name="20% - Accent5 7 3 4" xfId="4729"/>
    <cellStyle name="20% - Accent5 7 3 4 2" xfId="12969"/>
    <cellStyle name="20% - Accent5 7 3 5" xfId="8844"/>
    <cellStyle name="20% - Accent5 7 4" xfId="1070"/>
    <cellStyle name="20% - Accent5 7 4 2" xfId="3108"/>
    <cellStyle name="20% - Accent5 7 4 2 2" xfId="7234"/>
    <cellStyle name="20% - Accent5 7 4 2 2 2" xfId="15474"/>
    <cellStyle name="20% - Accent5 7 4 2 3" xfId="11349"/>
    <cellStyle name="20% - Accent5 7 4 3" xfId="5198"/>
    <cellStyle name="20% - Accent5 7 4 3 2" xfId="13438"/>
    <cellStyle name="20% - Accent5 7 4 4" xfId="9313"/>
    <cellStyle name="20% - Accent5 7 5" xfId="2182"/>
    <cellStyle name="20% - Accent5 7 5 2" xfId="6309"/>
    <cellStyle name="20% - Accent5 7 5 2 2" xfId="14549"/>
    <cellStyle name="20% - Accent5 7 5 3" xfId="10424"/>
    <cellStyle name="20% - Accent5 7 6" xfId="4272"/>
    <cellStyle name="20% - Accent5 7 6 2" xfId="12513"/>
    <cellStyle name="20% - Accent5 7 7" xfId="8387"/>
    <cellStyle name="20% - Accent5 8" xfId="156"/>
    <cellStyle name="20% - Accent5 8 2" xfId="364"/>
    <cellStyle name="20% - Accent5 8 2 2" xfId="821"/>
    <cellStyle name="20% - Accent5 8 2 2 2" xfId="1748"/>
    <cellStyle name="20% - Accent5 8 2 2 2 2" xfId="3785"/>
    <cellStyle name="20% - Accent5 8 2 2 2 2 2" xfId="7911"/>
    <cellStyle name="20% - Accent5 8 2 2 2 2 2 2" xfId="16151"/>
    <cellStyle name="20% - Accent5 8 2 2 2 2 3" xfId="12026"/>
    <cellStyle name="20% - Accent5 8 2 2 2 3" xfId="5875"/>
    <cellStyle name="20% - Accent5 8 2 2 2 3 2" xfId="14115"/>
    <cellStyle name="20% - Accent5 8 2 2 2 4" xfId="9990"/>
    <cellStyle name="20% - Accent5 8 2 2 3" xfId="2860"/>
    <cellStyle name="20% - Accent5 8 2 2 3 2" xfId="6986"/>
    <cellStyle name="20% - Accent5 8 2 2 3 2 2" xfId="15226"/>
    <cellStyle name="20% - Accent5 8 2 2 3 3" xfId="11101"/>
    <cellStyle name="20% - Accent5 8 2 2 4" xfId="4950"/>
    <cellStyle name="20% - Accent5 8 2 2 4 2" xfId="13190"/>
    <cellStyle name="20% - Accent5 8 2 2 5" xfId="9065"/>
    <cellStyle name="20% - Accent5 8 2 3" xfId="1291"/>
    <cellStyle name="20% - Accent5 8 2 3 2" xfId="3329"/>
    <cellStyle name="20% - Accent5 8 2 3 2 2" xfId="7455"/>
    <cellStyle name="20% - Accent5 8 2 3 2 2 2" xfId="15695"/>
    <cellStyle name="20% - Accent5 8 2 3 2 3" xfId="11570"/>
    <cellStyle name="20% - Accent5 8 2 3 3" xfId="5419"/>
    <cellStyle name="20% - Accent5 8 2 3 3 2" xfId="13659"/>
    <cellStyle name="20% - Accent5 8 2 3 4" xfId="9534"/>
    <cellStyle name="20% - Accent5 8 2 4" xfId="2403"/>
    <cellStyle name="20% - Accent5 8 2 4 2" xfId="6530"/>
    <cellStyle name="20% - Accent5 8 2 4 2 2" xfId="14770"/>
    <cellStyle name="20% - Accent5 8 2 4 3" xfId="10645"/>
    <cellStyle name="20% - Accent5 8 2 5" xfId="4493"/>
    <cellStyle name="20% - Accent5 8 2 5 2" xfId="12734"/>
    <cellStyle name="20% - Accent5 8 2 6" xfId="8608"/>
    <cellStyle name="20% - Accent5 8 3" xfId="613"/>
    <cellStyle name="20% - Accent5 8 3 2" xfId="1540"/>
    <cellStyle name="20% - Accent5 8 3 2 2" xfId="3577"/>
    <cellStyle name="20% - Accent5 8 3 2 2 2" xfId="7703"/>
    <cellStyle name="20% - Accent5 8 3 2 2 2 2" xfId="15943"/>
    <cellStyle name="20% - Accent5 8 3 2 2 3" xfId="11818"/>
    <cellStyle name="20% - Accent5 8 3 2 3" xfId="5667"/>
    <cellStyle name="20% - Accent5 8 3 2 3 2" xfId="13907"/>
    <cellStyle name="20% - Accent5 8 3 2 4" xfId="9782"/>
    <cellStyle name="20% - Accent5 8 3 3" xfId="2652"/>
    <cellStyle name="20% - Accent5 8 3 3 2" xfId="6778"/>
    <cellStyle name="20% - Accent5 8 3 3 2 2" xfId="15018"/>
    <cellStyle name="20% - Accent5 8 3 3 3" xfId="10893"/>
    <cellStyle name="20% - Accent5 8 3 4" xfId="4742"/>
    <cellStyle name="20% - Accent5 8 3 4 2" xfId="12982"/>
    <cellStyle name="20% - Accent5 8 3 5" xfId="8857"/>
    <cellStyle name="20% - Accent5 8 4" xfId="1083"/>
    <cellStyle name="20% - Accent5 8 4 2" xfId="3121"/>
    <cellStyle name="20% - Accent5 8 4 2 2" xfId="7247"/>
    <cellStyle name="20% - Accent5 8 4 2 2 2" xfId="15487"/>
    <cellStyle name="20% - Accent5 8 4 2 3" xfId="11362"/>
    <cellStyle name="20% - Accent5 8 4 3" xfId="5211"/>
    <cellStyle name="20% - Accent5 8 4 3 2" xfId="13451"/>
    <cellStyle name="20% - Accent5 8 4 4" xfId="9326"/>
    <cellStyle name="20% - Accent5 8 5" xfId="2195"/>
    <cellStyle name="20% - Accent5 8 5 2" xfId="6322"/>
    <cellStyle name="20% - Accent5 8 5 2 2" xfId="14562"/>
    <cellStyle name="20% - Accent5 8 5 3" xfId="10437"/>
    <cellStyle name="20% - Accent5 8 6" xfId="4285"/>
    <cellStyle name="20% - Accent5 8 6 2" xfId="12526"/>
    <cellStyle name="20% - Accent5 8 7" xfId="8400"/>
    <cellStyle name="20% - Accent5 9" xfId="169"/>
    <cellStyle name="20% - Accent5 9 2" xfId="377"/>
    <cellStyle name="20% - Accent5 9 2 2" xfId="834"/>
    <cellStyle name="20% - Accent5 9 2 2 2" xfId="1761"/>
    <cellStyle name="20% - Accent5 9 2 2 2 2" xfId="3798"/>
    <cellStyle name="20% - Accent5 9 2 2 2 2 2" xfId="7924"/>
    <cellStyle name="20% - Accent5 9 2 2 2 2 2 2" xfId="16164"/>
    <cellStyle name="20% - Accent5 9 2 2 2 2 3" xfId="12039"/>
    <cellStyle name="20% - Accent5 9 2 2 2 3" xfId="5888"/>
    <cellStyle name="20% - Accent5 9 2 2 2 3 2" xfId="14128"/>
    <cellStyle name="20% - Accent5 9 2 2 2 4" xfId="10003"/>
    <cellStyle name="20% - Accent5 9 2 2 3" xfId="2873"/>
    <cellStyle name="20% - Accent5 9 2 2 3 2" xfId="6999"/>
    <cellStyle name="20% - Accent5 9 2 2 3 2 2" xfId="15239"/>
    <cellStyle name="20% - Accent5 9 2 2 3 3" xfId="11114"/>
    <cellStyle name="20% - Accent5 9 2 2 4" xfId="4963"/>
    <cellStyle name="20% - Accent5 9 2 2 4 2" xfId="13203"/>
    <cellStyle name="20% - Accent5 9 2 2 5" xfId="9078"/>
    <cellStyle name="20% - Accent5 9 2 3" xfId="1304"/>
    <cellStyle name="20% - Accent5 9 2 3 2" xfId="3342"/>
    <cellStyle name="20% - Accent5 9 2 3 2 2" xfId="7468"/>
    <cellStyle name="20% - Accent5 9 2 3 2 2 2" xfId="15708"/>
    <cellStyle name="20% - Accent5 9 2 3 2 3" xfId="11583"/>
    <cellStyle name="20% - Accent5 9 2 3 3" xfId="5432"/>
    <cellStyle name="20% - Accent5 9 2 3 3 2" xfId="13672"/>
    <cellStyle name="20% - Accent5 9 2 3 4" xfId="9547"/>
    <cellStyle name="20% - Accent5 9 2 4" xfId="2416"/>
    <cellStyle name="20% - Accent5 9 2 4 2" xfId="6543"/>
    <cellStyle name="20% - Accent5 9 2 4 2 2" xfId="14783"/>
    <cellStyle name="20% - Accent5 9 2 4 3" xfId="10658"/>
    <cellStyle name="20% - Accent5 9 2 5" xfId="4506"/>
    <cellStyle name="20% - Accent5 9 2 5 2" xfId="12747"/>
    <cellStyle name="20% - Accent5 9 2 6" xfId="8621"/>
    <cellStyle name="20% - Accent5 9 3" xfId="626"/>
    <cellStyle name="20% - Accent5 9 3 2" xfId="1553"/>
    <cellStyle name="20% - Accent5 9 3 2 2" xfId="3590"/>
    <cellStyle name="20% - Accent5 9 3 2 2 2" xfId="7716"/>
    <cellStyle name="20% - Accent5 9 3 2 2 2 2" xfId="15956"/>
    <cellStyle name="20% - Accent5 9 3 2 2 3" xfId="11831"/>
    <cellStyle name="20% - Accent5 9 3 2 3" xfId="5680"/>
    <cellStyle name="20% - Accent5 9 3 2 3 2" xfId="13920"/>
    <cellStyle name="20% - Accent5 9 3 2 4" xfId="9795"/>
    <cellStyle name="20% - Accent5 9 3 3" xfId="2665"/>
    <cellStyle name="20% - Accent5 9 3 3 2" xfId="6791"/>
    <cellStyle name="20% - Accent5 9 3 3 2 2" xfId="15031"/>
    <cellStyle name="20% - Accent5 9 3 3 3" xfId="10906"/>
    <cellStyle name="20% - Accent5 9 3 4" xfId="4755"/>
    <cellStyle name="20% - Accent5 9 3 4 2" xfId="12995"/>
    <cellStyle name="20% - Accent5 9 3 5" xfId="8870"/>
    <cellStyle name="20% - Accent5 9 4" xfId="1096"/>
    <cellStyle name="20% - Accent5 9 4 2" xfId="3134"/>
    <cellStyle name="20% - Accent5 9 4 2 2" xfId="7260"/>
    <cellStyle name="20% - Accent5 9 4 2 2 2" xfId="15500"/>
    <cellStyle name="20% - Accent5 9 4 2 3" xfId="11375"/>
    <cellStyle name="20% - Accent5 9 4 3" xfId="5224"/>
    <cellStyle name="20% - Accent5 9 4 3 2" xfId="13464"/>
    <cellStyle name="20% - Accent5 9 4 4" xfId="9339"/>
    <cellStyle name="20% - Accent5 9 5" xfId="2208"/>
    <cellStyle name="20% - Accent5 9 5 2" xfId="6335"/>
    <cellStyle name="20% - Accent5 9 5 2 2" xfId="14575"/>
    <cellStyle name="20% - Accent5 9 5 3" xfId="10450"/>
    <cellStyle name="20% - Accent5 9 6" xfId="4298"/>
    <cellStyle name="20% - Accent5 9 6 2" xfId="12539"/>
    <cellStyle name="20% - Accent5 9 7" xfId="8413"/>
    <cellStyle name="20% - Accent6" xfId="39" builtinId="50" customBuiltin="1"/>
    <cellStyle name="20% - Accent6 10" xfId="184"/>
    <cellStyle name="20% - Accent6 10 2" xfId="392"/>
    <cellStyle name="20% - Accent6 10 2 2" xfId="849"/>
    <cellStyle name="20% - Accent6 10 2 2 2" xfId="1776"/>
    <cellStyle name="20% - Accent6 10 2 2 2 2" xfId="3813"/>
    <cellStyle name="20% - Accent6 10 2 2 2 2 2" xfId="7939"/>
    <cellStyle name="20% - Accent6 10 2 2 2 2 2 2" xfId="16179"/>
    <cellStyle name="20% - Accent6 10 2 2 2 2 3" xfId="12054"/>
    <cellStyle name="20% - Accent6 10 2 2 2 3" xfId="5903"/>
    <cellStyle name="20% - Accent6 10 2 2 2 3 2" xfId="14143"/>
    <cellStyle name="20% - Accent6 10 2 2 2 4" xfId="10018"/>
    <cellStyle name="20% - Accent6 10 2 2 3" xfId="2888"/>
    <cellStyle name="20% - Accent6 10 2 2 3 2" xfId="7014"/>
    <cellStyle name="20% - Accent6 10 2 2 3 2 2" xfId="15254"/>
    <cellStyle name="20% - Accent6 10 2 2 3 3" xfId="11129"/>
    <cellStyle name="20% - Accent6 10 2 2 4" xfId="4978"/>
    <cellStyle name="20% - Accent6 10 2 2 4 2" xfId="13218"/>
    <cellStyle name="20% - Accent6 10 2 2 5" xfId="9093"/>
    <cellStyle name="20% - Accent6 10 2 3" xfId="1319"/>
    <cellStyle name="20% - Accent6 10 2 3 2" xfId="3357"/>
    <cellStyle name="20% - Accent6 10 2 3 2 2" xfId="7483"/>
    <cellStyle name="20% - Accent6 10 2 3 2 2 2" xfId="15723"/>
    <cellStyle name="20% - Accent6 10 2 3 2 3" xfId="11598"/>
    <cellStyle name="20% - Accent6 10 2 3 3" xfId="5447"/>
    <cellStyle name="20% - Accent6 10 2 3 3 2" xfId="13687"/>
    <cellStyle name="20% - Accent6 10 2 3 4" xfId="9562"/>
    <cellStyle name="20% - Accent6 10 2 4" xfId="2431"/>
    <cellStyle name="20% - Accent6 10 2 4 2" xfId="6558"/>
    <cellStyle name="20% - Accent6 10 2 4 2 2" xfId="14798"/>
    <cellStyle name="20% - Accent6 10 2 4 3" xfId="10673"/>
    <cellStyle name="20% - Accent6 10 2 5" xfId="4521"/>
    <cellStyle name="20% - Accent6 10 2 5 2" xfId="12762"/>
    <cellStyle name="20% - Accent6 10 2 6" xfId="8636"/>
    <cellStyle name="20% - Accent6 10 3" xfId="641"/>
    <cellStyle name="20% - Accent6 10 3 2" xfId="1568"/>
    <cellStyle name="20% - Accent6 10 3 2 2" xfId="3605"/>
    <cellStyle name="20% - Accent6 10 3 2 2 2" xfId="7731"/>
    <cellStyle name="20% - Accent6 10 3 2 2 2 2" xfId="15971"/>
    <cellStyle name="20% - Accent6 10 3 2 2 3" xfId="11846"/>
    <cellStyle name="20% - Accent6 10 3 2 3" xfId="5695"/>
    <cellStyle name="20% - Accent6 10 3 2 3 2" xfId="13935"/>
    <cellStyle name="20% - Accent6 10 3 2 4" xfId="9810"/>
    <cellStyle name="20% - Accent6 10 3 3" xfId="2680"/>
    <cellStyle name="20% - Accent6 10 3 3 2" xfId="6806"/>
    <cellStyle name="20% - Accent6 10 3 3 2 2" xfId="15046"/>
    <cellStyle name="20% - Accent6 10 3 3 3" xfId="10921"/>
    <cellStyle name="20% - Accent6 10 3 4" xfId="4770"/>
    <cellStyle name="20% - Accent6 10 3 4 2" xfId="13010"/>
    <cellStyle name="20% - Accent6 10 3 5" xfId="8885"/>
    <cellStyle name="20% - Accent6 10 4" xfId="1111"/>
    <cellStyle name="20% - Accent6 10 4 2" xfId="3149"/>
    <cellStyle name="20% - Accent6 10 4 2 2" xfId="7275"/>
    <cellStyle name="20% - Accent6 10 4 2 2 2" xfId="15515"/>
    <cellStyle name="20% - Accent6 10 4 2 3" xfId="11390"/>
    <cellStyle name="20% - Accent6 10 4 3" xfId="5239"/>
    <cellStyle name="20% - Accent6 10 4 3 2" xfId="13479"/>
    <cellStyle name="20% - Accent6 10 4 4" xfId="9354"/>
    <cellStyle name="20% - Accent6 10 5" xfId="2223"/>
    <cellStyle name="20% - Accent6 10 5 2" xfId="6350"/>
    <cellStyle name="20% - Accent6 10 5 2 2" xfId="14590"/>
    <cellStyle name="20% - Accent6 10 5 3" xfId="10465"/>
    <cellStyle name="20% - Accent6 10 6" xfId="4313"/>
    <cellStyle name="20% - Accent6 10 6 2" xfId="12554"/>
    <cellStyle name="20% - Accent6 10 7" xfId="8428"/>
    <cellStyle name="20% - Accent6 11" xfId="197"/>
    <cellStyle name="20% - Accent6 11 2" xfId="405"/>
    <cellStyle name="20% - Accent6 11 2 2" xfId="862"/>
    <cellStyle name="20% - Accent6 11 2 2 2" xfId="1789"/>
    <cellStyle name="20% - Accent6 11 2 2 2 2" xfId="3826"/>
    <cellStyle name="20% - Accent6 11 2 2 2 2 2" xfId="7952"/>
    <cellStyle name="20% - Accent6 11 2 2 2 2 2 2" xfId="16192"/>
    <cellStyle name="20% - Accent6 11 2 2 2 2 3" xfId="12067"/>
    <cellStyle name="20% - Accent6 11 2 2 2 3" xfId="5916"/>
    <cellStyle name="20% - Accent6 11 2 2 2 3 2" xfId="14156"/>
    <cellStyle name="20% - Accent6 11 2 2 2 4" xfId="10031"/>
    <cellStyle name="20% - Accent6 11 2 2 3" xfId="2901"/>
    <cellStyle name="20% - Accent6 11 2 2 3 2" xfId="7027"/>
    <cellStyle name="20% - Accent6 11 2 2 3 2 2" xfId="15267"/>
    <cellStyle name="20% - Accent6 11 2 2 3 3" xfId="11142"/>
    <cellStyle name="20% - Accent6 11 2 2 4" xfId="4991"/>
    <cellStyle name="20% - Accent6 11 2 2 4 2" xfId="13231"/>
    <cellStyle name="20% - Accent6 11 2 2 5" xfId="9106"/>
    <cellStyle name="20% - Accent6 11 2 3" xfId="1332"/>
    <cellStyle name="20% - Accent6 11 2 3 2" xfId="3370"/>
    <cellStyle name="20% - Accent6 11 2 3 2 2" xfId="7496"/>
    <cellStyle name="20% - Accent6 11 2 3 2 2 2" xfId="15736"/>
    <cellStyle name="20% - Accent6 11 2 3 2 3" xfId="11611"/>
    <cellStyle name="20% - Accent6 11 2 3 3" xfId="5460"/>
    <cellStyle name="20% - Accent6 11 2 3 3 2" xfId="13700"/>
    <cellStyle name="20% - Accent6 11 2 3 4" xfId="9575"/>
    <cellStyle name="20% - Accent6 11 2 4" xfId="2444"/>
    <cellStyle name="20% - Accent6 11 2 4 2" xfId="6571"/>
    <cellStyle name="20% - Accent6 11 2 4 2 2" xfId="14811"/>
    <cellStyle name="20% - Accent6 11 2 4 3" xfId="10686"/>
    <cellStyle name="20% - Accent6 11 2 5" xfId="4534"/>
    <cellStyle name="20% - Accent6 11 2 5 2" xfId="12775"/>
    <cellStyle name="20% - Accent6 11 2 6" xfId="8649"/>
    <cellStyle name="20% - Accent6 11 3" xfId="654"/>
    <cellStyle name="20% - Accent6 11 3 2" xfId="1581"/>
    <cellStyle name="20% - Accent6 11 3 2 2" xfId="3618"/>
    <cellStyle name="20% - Accent6 11 3 2 2 2" xfId="7744"/>
    <cellStyle name="20% - Accent6 11 3 2 2 2 2" xfId="15984"/>
    <cellStyle name="20% - Accent6 11 3 2 2 3" xfId="11859"/>
    <cellStyle name="20% - Accent6 11 3 2 3" xfId="5708"/>
    <cellStyle name="20% - Accent6 11 3 2 3 2" xfId="13948"/>
    <cellStyle name="20% - Accent6 11 3 2 4" xfId="9823"/>
    <cellStyle name="20% - Accent6 11 3 3" xfId="2693"/>
    <cellStyle name="20% - Accent6 11 3 3 2" xfId="6819"/>
    <cellStyle name="20% - Accent6 11 3 3 2 2" xfId="15059"/>
    <cellStyle name="20% - Accent6 11 3 3 3" xfId="10934"/>
    <cellStyle name="20% - Accent6 11 3 4" xfId="4783"/>
    <cellStyle name="20% - Accent6 11 3 4 2" xfId="13023"/>
    <cellStyle name="20% - Accent6 11 3 5" xfId="8898"/>
    <cellStyle name="20% - Accent6 11 4" xfId="1124"/>
    <cellStyle name="20% - Accent6 11 4 2" xfId="3162"/>
    <cellStyle name="20% - Accent6 11 4 2 2" xfId="7288"/>
    <cellStyle name="20% - Accent6 11 4 2 2 2" xfId="15528"/>
    <cellStyle name="20% - Accent6 11 4 2 3" xfId="11403"/>
    <cellStyle name="20% - Accent6 11 4 3" xfId="5252"/>
    <cellStyle name="20% - Accent6 11 4 3 2" xfId="13492"/>
    <cellStyle name="20% - Accent6 11 4 4" xfId="9367"/>
    <cellStyle name="20% - Accent6 11 5" xfId="2236"/>
    <cellStyle name="20% - Accent6 11 5 2" xfId="6363"/>
    <cellStyle name="20% - Accent6 11 5 2 2" xfId="14603"/>
    <cellStyle name="20% - Accent6 11 5 3" xfId="10478"/>
    <cellStyle name="20% - Accent6 11 6" xfId="4326"/>
    <cellStyle name="20% - Accent6 11 6 2" xfId="12567"/>
    <cellStyle name="20% - Accent6 11 7" xfId="8441"/>
    <cellStyle name="20% - Accent6 12" xfId="210"/>
    <cellStyle name="20% - Accent6 12 2" xfId="418"/>
    <cellStyle name="20% - Accent6 12 2 2" xfId="875"/>
    <cellStyle name="20% - Accent6 12 2 2 2" xfId="1802"/>
    <cellStyle name="20% - Accent6 12 2 2 2 2" xfId="3839"/>
    <cellStyle name="20% - Accent6 12 2 2 2 2 2" xfId="7965"/>
    <cellStyle name="20% - Accent6 12 2 2 2 2 2 2" xfId="16205"/>
    <cellStyle name="20% - Accent6 12 2 2 2 2 3" xfId="12080"/>
    <cellStyle name="20% - Accent6 12 2 2 2 3" xfId="5929"/>
    <cellStyle name="20% - Accent6 12 2 2 2 3 2" xfId="14169"/>
    <cellStyle name="20% - Accent6 12 2 2 2 4" xfId="10044"/>
    <cellStyle name="20% - Accent6 12 2 2 3" xfId="2914"/>
    <cellStyle name="20% - Accent6 12 2 2 3 2" xfId="7040"/>
    <cellStyle name="20% - Accent6 12 2 2 3 2 2" xfId="15280"/>
    <cellStyle name="20% - Accent6 12 2 2 3 3" xfId="11155"/>
    <cellStyle name="20% - Accent6 12 2 2 4" xfId="5004"/>
    <cellStyle name="20% - Accent6 12 2 2 4 2" xfId="13244"/>
    <cellStyle name="20% - Accent6 12 2 2 5" xfId="9119"/>
    <cellStyle name="20% - Accent6 12 2 3" xfId="1345"/>
    <cellStyle name="20% - Accent6 12 2 3 2" xfId="3383"/>
    <cellStyle name="20% - Accent6 12 2 3 2 2" xfId="7509"/>
    <cellStyle name="20% - Accent6 12 2 3 2 2 2" xfId="15749"/>
    <cellStyle name="20% - Accent6 12 2 3 2 3" xfId="11624"/>
    <cellStyle name="20% - Accent6 12 2 3 3" xfId="5473"/>
    <cellStyle name="20% - Accent6 12 2 3 3 2" xfId="13713"/>
    <cellStyle name="20% - Accent6 12 2 3 4" xfId="9588"/>
    <cellStyle name="20% - Accent6 12 2 4" xfId="2457"/>
    <cellStyle name="20% - Accent6 12 2 4 2" xfId="6584"/>
    <cellStyle name="20% - Accent6 12 2 4 2 2" xfId="14824"/>
    <cellStyle name="20% - Accent6 12 2 4 3" xfId="10699"/>
    <cellStyle name="20% - Accent6 12 2 5" xfId="4547"/>
    <cellStyle name="20% - Accent6 12 2 5 2" xfId="12788"/>
    <cellStyle name="20% - Accent6 12 2 6" xfId="8662"/>
    <cellStyle name="20% - Accent6 12 3" xfId="667"/>
    <cellStyle name="20% - Accent6 12 3 2" xfId="1594"/>
    <cellStyle name="20% - Accent6 12 3 2 2" xfId="3631"/>
    <cellStyle name="20% - Accent6 12 3 2 2 2" xfId="7757"/>
    <cellStyle name="20% - Accent6 12 3 2 2 2 2" xfId="15997"/>
    <cellStyle name="20% - Accent6 12 3 2 2 3" xfId="11872"/>
    <cellStyle name="20% - Accent6 12 3 2 3" xfId="5721"/>
    <cellStyle name="20% - Accent6 12 3 2 3 2" xfId="13961"/>
    <cellStyle name="20% - Accent6 12 3 2 4" xfId="9836"/>
    <cellStyle name="20% - Accent6 12 3 3" xfId="2706"/>
    <cellStyle name="20% - Accent6 12 3 3 2" xfId="6832"/>
    <cellStyle name="20% - Accent6 12 3 3 2 2" xfId="15072"/>
    <cellStyle name="20% - Accent6 12 3 3 3" xfId="10947"/>
    <cellStyle name="20% - Accent6 12 3 4" xfId="4796"/>
    <cellStyle name="20% - Accent6 12 3 4 2" xfId="13036"/>
    <cellStyle name="20% - Accent6 12 3 5" xfId="8911"/>
    <cellStyle name="20% - Accent6 12 4" xfId="1137"/>
    <cellStyle name="20% - Accent6 12 4 2" xfId="3175"/>
    <cellStyle name="20% - Accent6 12 4 2 2" xfId="7301"/>
    <cellStyle name="20% - Accent6 12 4 2 2 2" xfId="15541"/>
    <cellStyle name="20% - Accent6 12 4 2 3" xfId="11416"/>
    <cellStyle name="20% - Accent6 12 4 3" xfId="5265"/>
    <cellStyle name="20% - Accent6 12 4 3 2" xfId="13505"/>
    <cellStyle name="20% - Accent6 12 4 4" xfId="9380"/>
    <cellStyle name="20% - Accent6 12 5" xfId="2249"/>
    <cellStyle name="20% - Accent6 12 5 2" xfId="6376"/>
    <cellStyle name="20% - Accent6 12 5 2 2" xfId="14616"/>
    <cellStyle name="20% - Accent6 12 5 3" xfId="10491"/>
    <cellStyle name="20% - Accent6 12 6" xfId="4339"/>
    <cellStyle name="20% - Accent6 12 6 2" xfId="12580"/>
    <cellStyle name="20% - Accent6 12 7" xfId="8454"/>
    <cellStyle name="20% - Accent6 13" xfId="223"/>
    <cellStyle name="20% - Accent6 13 2" xfId="431"/>
    <cellStyle name="20% - Accent6 13 2 2" xfId="888"/>
    <cellStyle name="20% - Accent6 13 2 2 2" xfId="1815"/>
    <cellStyle name="20% - Accent6 13 2 2 2 2" xfId="3852"/>
    <cellStyle name="20% - Accent6 13 2 2 2 2 2" xfId="7978"/>
    <cellStyle name="20% - Accent6 13 2 2 2 2 2 2" xfId="16218"/>
    <cellStyle name="20% - Accent6 13 2 2 2 2 3" xfId="12093"/>
    <cellStyle name="20% - Accent6 13 2 2 2 3" xfId="5942"/>
    <cellStyle name="20% - Accent6 13 2 2 2 3 2" xfId="14182"/>
    <cellStyle name="20% - Accent6 13 2 2 2 4" xfId="10057"/>
    <cellStyle name="20% - Accent6 13 2 2 3" xfId="2927"/>
    <cellStyle name="20% - Accent6 13 2 2 3 2" xfId="7053"/>
    <cellStyle name="20% - Accent6 13 2 2 3 2 2" xfId="15293"/>
    <cellStyle name="20% - Accent6 13 2 2 3 3" xfId="11168"/>
    <cellStyle name="20% - Accent6 13 2 2 4" xfId="5017"/>
    <cellStyle name="20% - Accent6 13 2 2 4 2" xfId="13257"/>
    <cellStyle name="20% - Accent6 13 2 2 5" xfId="9132"/>
    <cellStyle name="20% - Accent6 13 2 3" xfId="1358"/>
    <cellStyle name="20% - Accent6 13 2 3 2" xfId="3396"/>
    <cellStyle name="20% - Accent6 13 2 3 2 2" xfId="7522"/>
    <cellStyle name="20% - Accent6 13 2 3 2 2 2" xfId="15762"/>
    <cellStyle name="20% - Accent6 13 2 3 2 3" xfId="11637"/>
    <cellStyle name="20% - Accent6 13 2 3 3" xfId="5486"/>
    <cellStyle name="20% - Accent6 13 2 3 3 2" xfId="13726"/>
    <cellStyle name="20% - Accent6 13 2 3 4" xfId="9601"/>
    <cellStyle name="20% - Accent6 13 2 4" xfId="2470"/>
    <cellStyle name="20% - Accent6 13 2 4 2" xfId="6597"/>
    <cellStyle name="20% - Accent6 13 2 4 2 2" xfId="14837"/>
    <cellStyle name="20% - Accent6 13 2 4 3" xfId="10712"/>
    <cellStyle name="20% - Accent6 13 2 5" xfId="4560"/>
    <cellStyle name="20% - Accent6 13 2 5 2" xfId="12801"/>
    <cellStyle name="20% - Accent6 13 2 6" xfId="8675"/>
    <cellStyle name="20% - Accent6 13 3" xfId="680"/>
    <cellStyle name="20% - Accent6 13 3 2" xfId="1607"/>
    <cellStyle name="20% - Accent6 13 3 2 2" xfId="3644"/>
    <cellStyle name="20% - Accent6 13 3 2 2 2" xfId="7770"/>
    <cellStyle name="20% - Accent6 13 3 2 2 2 2" xfId="16010"/>
    <cellStyle name="20% - Accent6 13 3 2 2 3" xfId="11885"/>
    <cellStyle name="20% - Accent6 13 3 2 3" xfId="5734"/>
    <cellStyle name="20% - Accent6 13 3 2 3 2" xfId="13974"/>
    <cellStyle name="20% - Accent6 13 3 2 4" xfId="9849"/>
    <cellStyle name="20% - Accent6 13 3 3" xfId="2719"/>
    <cellStyle name="20% - Accent6 13 3 3 2" xfId="6845"/>
    <cellStyle name="20% - Accent6 13 3 3 2 2" xfId="15085"/>
    <cellStyle name="20% - Accent6 13 3 3 3" xfId="10960"/>
    <cellStyle name="20% - Accent6 13 3 4" xfId="4809"/>
    <cellStyle name="20% - Accent6 13 3 4 2" xfId="13049"/>
    <cellStyle name="20% - Accent6 13 3 5" xfId="8924"/>
    <cellStyle name="20% - Accent6 13 4" xfId="1150"/>
    <cellStyle name="20% - Accent6 13 4 2" xfId="3188"/>
    <cellStyle name="20% - Accent6 13 4 2 2" xfId="7314"/>
    <cellStyle name="20% - Accent6 13 4 2 2 2" xfId="15554"/>
    <cellStyle name="20% - Accent6 13 4 2 3" xfId="11429"/>
    <cellStyle name="20% - Accent6 13 4 3" xfId="5278"/>
    <cellStyle name="20% - Accent6 13 4 3 2" xfId="13518"/>
    <cellStyle name="20% - Accent6 13 4 4" xfId="9393"/>
    <cellStyle name="20% - Accent6 13 5" xfId="2262"/>
    <cellStyle name="20% - Accent6 13 5 2" xfId="6389"/>
    <cellStyle name="20% - Accent6 13 5 2 2" xfId="14629"/>
    <cellStyle name="20% - Accent6 13 5 3" xfId="10504"/>
    <cellStyle name="20% - Accent6 13 6" xfId="4352"/>
    <cellStyle name="20% - Accent6 13 6 2" xfId="12593"/>
    <cellStyle name="20% - Accent6 13 7" xfId="8467"/>
    <cellStyle name="20% - Accent6 14" xfId="236"/>
    <cellStyle name="20% - Accent6 14 2" xfId="444"/>
    <cellStyle name="20% - Accent6 14 2 2" xfId="901"/>
    <cellStyle name="20% - Accent6 14 2 2 2" xfId="1828"/>
    <cellStyle name="20% - Accent6 14 2 2 2 2" xfId="3865"/>
    <cellStyle name="20% - Accent6 14 2 2 2 2 2" xfId="7991"/>
    <cellStyle name="20% - Accent6 14 2 2 2 2 2 2" xfId="16231"/>
    <cellStyle name="20% - Accent6 14 2 2 2 2 3" xfId="12106"/>
    <cellStyle name="20% - Accent6 14 2 2 2 3" xfId="5955"/>
    <cellStyle name="20% - Accent6 14 2 2 2 3 2" xfId="14195"/>
    <cellStyle name="20% - Accent6 14 2 2 2 4" xfId="10070"/>
    <cellStyle name="20% - Accent6 14 2 2 3" xfId="2940"/>
    <cellStyle name="20% - Accent6 14 2 2 3 2" xfId="7066"/>
    <cellStyle name="20% - Accent6 14 2 2 3 2 2" xfId="15306"/>
    <cellStyle name="20% - Accent6 14 2 2 3 3" xfId="11181"/>
    <cellStyle name="20% - Accent6 14 2 2 4" xfId="5030"/>
    <cellStyle name="20% - Accent6 14 2 2 4 2" xfId="13270"/>
    <cellStyle name="20% - Accent6 14 2 2 5" xfId="9145"/>
    <cellStyle name="20% - Accent6 14 2 3" xfId="1371"/>
    <cellStyle name="20% - Accent6 14 2 3 2" xfId="3409"/>
    <cellStyle name="20% - Accent6 14 2 3 2 2" xfId="7535"/>
    <cellStyle name="20% - Accent6 14 2 3 2 2 2" xfId="15775"/>
    <cellStyle name="20% - Accent6 14 2 3 2 3" xfId="11650"/>
    <cellStyle name="20% - Accent6 14 2 3 3" xfId="5499"/>
    <cellStyle name="20% - Accent6 14 2 3 3 2" xfId="13739"/>
    <cellStyle name="20% - Accent6 14 2 3 4" xfId="9614"/>
    <cellStyle name="20% - Accent6 14 2 4" xfId="2483"/>
    <cellStyle name="20% - Accent6 14 2 4 2" xfId="6610"/>
    <cellStyle name="20% - Accent6 14 2 4 2 2" xfId="14850"/>
    <cellStyle name="20% - Accent6 14 2 4 3" xfId="10725"/>
    <cellStyle name="20% - Accent6 14 2 5" xfId="4573"/>
    <cellStyle name="20% - Accent6 14 2 5 2" xfId="12814"/>
    <cellStyle name="20% - Accent6 14 2 6" xfId="8688"/>
    <cellStyle name="20% - Accent6 14 3" xfId="693"/>
    <cellStyle name="20% - Accent6 14 3 2" xfId="1620"/>
    <cellStyle name="20% - Accent6 14 3 2 2" xfId="3657"/>
    <cellStyle name="20% - Accent6 14 3 2 2 2" xfId="7783"/>
    <cellStyle name="20% - Accent6 14 3 2 2 2 2" xfId="16023"/>
    <cellStyle name="20% - Accent6 14 3 2 2 3" xfId="11898"/>
    <cellStyle name="20% - Accent6 14 3 2 3" xfId="5747"/>
    <cellStyle name="20% - Accent6 14 3 2 3 2" xfId="13987"/>
    <cellStyle name="20% - Accent6 14 3 2 4" xfId="9862"/>
    <cellStyle name="20% - Accent6 14 3 3" xfId="2732"/>
    <cellStyle name="20% - Accent6 14 3 3 2" xfId="6858"/>
    <cellStyle name="20% - Accent6 14 3 3 2 2" xfId="15098"/>
    <cellStyle name="20% - Accent6 14 3 3 3" xfId="10973"/>
    <cellStyle name="20% - Accent6 14 3 4" xfId="4822"/>
    <cellStyle name="20% - Accent6 14 3 4 2" xfId="13062"/>
    <cellStyle name="20% - Accent6 14 3 5" xfId="8937"/>
    <cellStyle name="20% - Accent6 14 4" xfId="1163"/>
    <cellStyle name="20% - Accent6 14 4 2" xfId="3201"/>
    <cellStyle name="20% - Accent6 14 4 2 2" xfId="7327"/>
    <cellStyle name="20% - Accent6 14 4 2 2 2" xfId="15567"/>
    <cellStyle name="20% - Accent6 14 4 2 3" xfId="11442"/>
    <cellStyle name="20% - Accent6 14 4 3" xfId="5291"/>
    <cellStyle name="20% - Accent6 14 4 3 2" xfId="13531"/>
    <cellStyle name="20% - Accent6 14 4 4" xfId="9406"/>
    <cellStyle name="20% - Accent6 14 5" xfId="2275"/>
    <cellStyle name="20% - Accent6 14 5 2" xfId="6402"/>
    <cellStyle name="20% - Accent6 14 5 2 2" xfId="14642"/>
    <cellStyle name="20% - Accent6 14 5 3" xfId="10517"/>
    <cellStyle name="20% - Accent6 14 6" xfId="4365"/>
    <cellStyle name="20% - Accent6 14 6 2" xfId="12606"/>
    <cellStyle name="20% - Accent6 14 7" xfId="8480"/>
    <cellStyle name="20% - Accent6 15" xfId="249"/>
    <cellStyle name="20% - Accent6 15 2" xfId="706"/>
    <cellStyle name="20% - Accent6 15 2 2" xfId="1633"/>
    <cellStyle name="20% - Accent6 15 2 2 2" xfId="3670"/>
    <cellStyle name="20% - Accent6 15 2 2 2 2" xfId="7796"/>
    <cellStyle name="20% - Accent6 15 2 2 2 2 2" xfId="16036"/>
    <cellStyle name="20% - Accent6 15 2 2 2 3" xfId="11911"/>
    <cellStyle name="20% - Accent6 15 2 2 3" xfId="5760"/>
    <cellStyle name="20% - Accent6 15 2 2 3 2" xfId="14000"/>
    <cellStyle name="20% - Accent6 15 2 2 4" xfId="9875"/>
    <cellStyle name="20% - Accent6 15 2 3" xfId="2745"/>
    <cellStyle name="20% - Accent6 15 2 3 2" xfId="6871"/>
    <cellStyle name="20% - Accent6 15 2 3 2 2" xfId="15111"/>
    <cellStyle name="20% - Accent6 15 2 3 3" xfId="10986"/>
    <cellStyle name="20% - Accent6 15 2 4" xfId="4835"/>
    <cellStyle name="20% - Accent6 15 2 4 2" xfId="13075"/>
    <cellStyle name="20% - Accent6 15 2 5" xfId="8950"/>
    <cellStyle name="20% - Accent6 15 3" xfId="1176"/>
    <cellStyle name="20% - Accent6 15 3 2" xfId="3214"/>
    <cellStyle name="20% - Accent6 15 3 2 2" xfId="7340"/>
    <cellStyle name="20% - Accent6 15 3 2 2 2" xfId="15580"/>
    <cellStyle name="20% - Accent6 15 3 2 3" xfId="11455"/>
    <cellStyle name="20% - Accent6 15 3 3" xfId="5304"/>
    <cellStyle name="20% - Accent6 15 3 3 2" xfId="13544"/>
    <cellStyle name="20% - Accent6 15 3 4" xfId="9419"/>
    <cellStyle name="20% - Accent6 15 4" xfId="2288"/>
    <cellStyle name="20% - Accent6 15 4 2" xfId="6415"/>
    <cellStyle name="20% - Accent6 15 4 2 2" xfId="14655"/>
    <cellStyle name="20% - Accent6 15 4 3" xfId="10530"/>
    <cellStyle name="20% - Accent6 15 5" xfId="4378"/>
    <cellStyle name="20% - Accent6 15 5 2" xfId="12619"/>
    <cellStyle name="20% - Accent6 15 6" xfId="8493"/>
    <cellStyle name="20% - Accent6 16" xfId="457"/>
    <cellStyle name="20% - Accent6 16 2" xfId="914"/>
    <cellStyle name="20% - Accent6 16 2 2" xfId="1841"/>
    <cellStyle name="20% - Accent6 16 2 2 2" xfId="3878"/>
    <cellStyle name="20% - Accent6 16 2 2 2 2" xfId="8004"/>
    <cellStyle name="20% - Accent6 16 2 2 2 2 2" xfId="16244"/>
    <cellStyle name="20% - Accent6 16 2 2 2 3" xfId="12119"/>
    <cellStyle name="20% - Accent6 16 2 2 3" xfId="5968"/>
    <cellStyle name="20% - Accent6 16 2 2 3 2" xfId="14208"/>
    <cellStyle name="20% - Accent6 16 2 2 4" xfId="10083"/>
    <cellStyle name="20% - Accent6 16 2 3" xfId="2953"/>
    <cellStyle name="20% - Accent6 16 2 3 2" xfId="7079"/>
    <cellStyle name="20% - Accent6 16 2 3 2 2" xfId="15319"/>
    <cellStyle name="20% - Accent6 16 2 3 3" xfId="11194"/>
    <cellStyle name="20% - Accent6 16 2 4" xfId="5043"/>
    <cellStyle name="20% - Accent6 16 2 4 2" xfId="13283"/>
    <cellStyle name="20% - Accent6 16 2 5" xfId="9158"/>
    <cellStyle name="20% - Accent6 16 3" xfId="1384"/>
    <cellStyle name="20% - Accent6 16 3 2" xfId="3422"/>
    <cellStyle name="20% - Accent6 16 3 2 2" xfId="7548"/>
    <cellStyle name="20% - Accent6 16 3 2 2 2" xfId="15788"/>
    <cellStyle name="20% - Accent6 16 3 2 3" xfId="11663"/>
    <cellStyle name="20% - Accent6 16 3 3" xfId="5512"/>
    <cellStyle name="20% - Accent6 16 3 3 2" xfId="13752"/>
    <cellStyle name="20% - Accent6 16 3 4" xfId="9627"/>
    <cellStyle name="20% - Accent6 16 4" xfId="2496"/>
    <cellStyle name="20% - Accent6 16 4 2" xfId="6623"/>
    <cellStyle name="20% - Accent6 16 4 2 2" xfId="14863"/>
    <cellStyle name="20% - Accent6 16 4 3" xfId="10738"/>
    <cellStyle name="20% - Accent6 16 5" xfId="4586"/>
    <cellStyle name="20% - Accent6 16 5 2" xfId="12827"/>
    <cellStyle name="20% - Accent6 16 6" xfId="8701"/>
    <cellStyle name="20% - Accent6 17" xfId="472"/>
    <cellStyle name="20% - Accent6 17 2" xfId="929"/>
    <cellStyle name="20% - Accent6 17 2 2" xfId="1855"/>
    <cellStyle name="20% - Accent6 17 2 2 2" xfId="3892"/>
    <cellStyle name="20% - Accent6 17 2 2 2 2" xfId="8018"/>
    <cellStyle name="20% - Accent6 17 2 2 2 2 2" xfId="16258"/>
    <cellStyle name="20% - Accent6 17 2 2 2 3" xfId="12133"/>
    <cellStyle name="20% - Accent6 17 2 2 3" xfId="5982"/>
    <cellStyle name="20% - Accent6 17 2 2 3 2" xfId="14222"/>
    <cellStyle name="20% - Accent6 17 2 2 4" xfId="10097"/>
    <cellStyle name="20% - Accent6 17 2 3" xfId="2967"/>
    <cellStyle name="20% - Accent6 17 2 3 2" xfId="7093"/>
    <cellStyle name="20% - Accent6 17 2 3 2 2" xfId="15333"/>
    <cellStyle name="20% - Accent6 17 2 3 3" xfId="11208"/>
    <cellStyle name="20% - Accent6 17 2 4" xfId="5057"/>
    <cellStyle name="20% - Accent6 17 2 4 2" xfId="13297"/>
    <cellStyle name="20% - Accent6 17 2 5" xfId="9172"/>
    <cellStyle name="20% - Accent6 17 3" xfId="1399"/>
    <cellStyle name="20% - Accent6 17 3 2" xfId="3436"/>
    <cellStyle name="20% - Accent6 17 3 2 2" xfId="7562"/>
    <cellStyle name="20% - Accent6 17 3 2 2 2" xfId="15802"/>
    <cellStyle name="20% - Accent6 17 3 2 3" xfId="11677"/>
    <cellStyle name="20% - Accent6 17 3 3" xfId="5526"/>
    <cellStyle name="20% - Accent6 17 3 3 2" xfId="13766"/>
    <cellStyle name="20% - Accent6 17 3 4" xfId="9641"/>
    <cellStyle name="20% - Accent6 17 4" xfId="2511"/>
    <cellStyle name="20% - Accent6 17 4 2" xfId="6637"/>
    <cellStyle name="20% - Accent6 17 4 2 2" xfId="14877"/>
    <cellStyle name="20% - Accent6 17 4 3" xfId="10752"/>
    <cellStyle name="20% - Accent6 17 5" xfId="4601"/>
    <cellStyle name="20% - Accent6 17 5 2" xfId="12841"/>
    <cellStyle name="20% - Accent6 17 6" xfId="8716"/>
    <cellStyle name="20% - Accent6 18" xfId="485"/>
    <cellStyle name="20% - Accent6 18 2" xfId="1412"/>
    <cellStyle name="20% - Accent6 18 2 2" xfId="3449"/>
    <cellStyle name="20% - Accent6 18 2 2 2" xfId="7575"/>
    <cellStyle name="20% - Accent6 18 2 2 2 2" xfId="15815"/>
    <cellStyle name="20% - Accent6 18 2 2 3" xfId="11690"/>
    <cellStyle name="20% - Accent6 18 2 3" xfId="5539"/>
    <cellStyle name="20% - Accent6 18 2 3 2" xfId="13779"/>
    <cellStyle name="20% - Accent6 18 2 4" xfId="9654"/>
    <cellStyle name="20% - Accent6 18 3" xfId="2524"/>
    <cellStyle name="20% - Accent6 18 3 2" xfId="6650"/>
    <cellStyle name="20% - Accent6 18 3 2 2" xfId="14890"/>
    <cellStyle name="20% - Accent6 18 3 3" xfId="10765"/>
    <cellStyle name="20% - Accent6 18 4" xfId="4614"/>
    <cellStyle name="20% - Accent6 18 4 2" xfId="12854"/>
    <cellStyle name="20% - Accent6 18 5" xfId="8729"/>
    <cellStyle name="20% - Accent6 19" xfId="498"/>
    <cellStyle name="20% - Accent6 19 2" xfId="1425"/>
    <cellStyle name="20% - Accent6 19 2 2" xfId="3462"/>
    <cellStyle name="20% - Accent6 19 2 2 2" xfId="7588"/>
    <cellStyle name="20% - Accent6 19 2 2 2 2" xfId="15828"/>
    <cellStyle name="20% - Accent6 19 2 2 3" xfId="11703"/>
    <cellStyle name="20% - Accent6 19 2 3" xfId="5552"/>
    <cellStyle name="20% - Accent6 19 2 3 2" xfId="13792"/>
    <cellStyle name="20% - Accent6 19 2 4" xfId="9667"/>
    <cellStyle name="20% - Accent6 19 3" xfId="2537"/>
    <cellStyle name="20% - Accent6 19 3 2" xfId="6663"/>
    <cellStyle name="20% - Accent6 19 3 2 2" xfId="14903"/>
    <cellStyle name="20% - Accent6 19 3 3" xfId="10778"/>
    <cellStyle name="20% - Accent6 19 4" xfId="4627"/>
    <cellStyle name="20% - Accent6 19 4 2" xfId="12867"/>
    <cellStyle name="20% - Accent6 19 5" xfId="8742"/>
    <cellStyle name="20% - Accent6 2" xfId="53"/>
    <cellStyle name="20% - Accent6 2 2" xfId="93"/>
    <cellStyle name="20% - Accent6 2 2 2" xfId="301"/>
    <cellStyle name="20% - Accent6 2 2 2 2" xfId="758"/>
    <cellStyle name="20% - Accent6 2 2 2 2 2" xfId="1685"/>
    <cellStyle name="20% - Accent6 2 2 2 2 2 2" xfId="3722"/>
    <cellStyle name="20% - Accent6 2 2 2 2 2 2 2" xfId="7848"/>
    <cellStyle name="20% - Accent6 2 2 2 2 2 2 2 2" xfId="16088"/>
    <cellStyle name="20% - Accent6 2 2 2 2 2 2 3" xfId="11963"/>
    <cellStyle name="20% - Accent6 2 2 2 2 2 3" xfId="5812"/>
    <cellStyle name="20% - Accent6 2 2 2 2 2 3 2" xfId="14052"/>
    <cellStyle name="20% - Accent6 2 2 2 2 2 4" xfId="9927"/>
    <cellStyle name="20% - Accent6 2 2 2 2 3" xfId="2797"/>
    <cellStyle name="20% - Accent6 2 2 2 2 3 2" xfId="6923"/>
    <cellStyle name="20% - Accent6 2 2 2 2 3 2 2" xfId="15163"/>
    <cellStyle name="20% - Accent6 2 2 2 2 3 3" xfId="11038"/>
    <cellStyle name="20% - Accent6 2 2 2 2 4" xfId="4887"/>
    <cellStyle name="20% - Accent6 2 2 2 2 4 2" xfId="13127"/>
    <cellStyle name="20% - Accent6 2 2 2 2 5" xfId="9002"/>
    <cellStyle name="20% - Accent6 2 2 2 3" xfId="1228"/>
    <cellStyle name="20% - Accent6 2 2 2 3 2" xfId="3266"/>
    <cellStyle name="20% - Accent6 2 2 2 3 2 2" xfId="7392"/>
    <cellStyle name="20% - Accent6 2 2 2 3 2 2 2" xfId="15632"/>
    <cellStyle name="20% - Accent6 2 2 2 3 2 3" xfId="11507"/>
    <cellStyle name="20% - Accent6 2 2 2 3 3" xfId="5356"/>
    <cellStyle name="20% - Accent6 2 2 2 3 3 2" xfId="13596"/>
    <cellStyle name="20% - Accent6 2 2 2 3 4" xfId="9471"/>
    <cellStyle name="20% - Accent6 2 2 2 4" xfId="2340"/>
    <cellStyle name="20% - Accent6 2 2 2 4 2" xfId="6467"/>
    <cellStyle name="20% - Accent6 2 2 2 4 2 2" xfId="14707"/>
    <cellStyle name="20% - Accent6 2 2 2 4 3" xfId="10582"/>
    <cellStyle name="20% - Accent6 2 2 2 5" xfId="4430"/>
    <cellStyle name="20% - Accent6 2 2 2 5 2" xfId="12671"/>
    <cellStyle name="20% - Accent6 2 2 2 6" xfId="8545"/>
    <cellStyle name="20% - Accent6 2 2 3" xfId="550"/>
    <cellStyle name="20% - Accent6 2 2 3 2" xfId="1477"/>
    <cellStyle name="20% - Accent6 2 2 3 2 2" xfId="3514"/>
    <cellStyle name="20% - Accent6 2 2 3 2 2 2" xfId="7640"/>
    <cellStyle name="20% - Accent6 2 2 3 2 2 2 2" xfId="15880"/>
    <cellStyle name="20% - Accent6 2 2 3 2 2 3" xfId="11755"/>
    <cellStyle name="20% - Accent6 2 2 3 2 3" xfId="5604"/>
    <cellStyle name="20% - Accent6 2 2 3 2 3 2" xfId="13844"/>
    <cellStyle name="20% - Accent6 2 2 3 2 4" xfId="9719"/>
    <cellStyle name="20% - Accent6 2 2 3 3" xfId="2589"/>
    <cellStyle name="20% - Accent6 2 2 3 3 2" xfId="6715"/>
    <cellStyle name="20% - Accent6 2 2 3 3 2 2" xfId="14955"/>
    <cellStyle name="20% - Accent6 2 2 3 3 3" xfId="10830"/>
    <cellStyle name="20% - Accent6 2 2 3 4" xfId="4679"/>
    <cellStyle name="20% - Accent6 2 2 3 4 2" xfId="12919"/>
    <cellStyle name="20% - Accent6 2 2 3 5" xfId="8794"/>
    <cellStyle name="20% - Accent6 2 2 4" xfId="1020"/>
    <cellStyle name="20% - Accent6 2 2 4 2" xfId="3058"/>
    <cellStyle name="20% - Accent6 2 2 4 2 2" xfId="7184"/>
    <cellStyle name="20% - Accent6 2 2 4 2 2 2" xfId="15424"/>
    <cellStyle name="20% - Accent6 2 2 4 2 3" xfId="11299"/>
    <cellStyle name="20% - Accent6 2 2 4 3" xfId="5148"/>
    <cellStyle name="20% - Accent6 2 2 4 3 2" xfId="13388"/>
    <cellStyle name="20% - Accent6 2 2 4 4" xfId="9263"/>
    <cellStyle name="20% - Accent6 2 2 5" xfId="2132"/>
    <cellStyle name="20% - Accent6 2 2 5 2" xfId="6259"/>
    <cellStyle name="20% - Accent6 2 2 5 2 2" xfId="14499"/>
    <cellStyle name="20% - Accent6 2 2 5 3" xfId="10374"/>
    <cellStyle name="20% - Accent6 2 2 6" xfId="4222"/>
    <cellStyle name="20% - Accent6 2 2 6 2" xfId="12463"/>
    <cellStyle name="20% - Accent6 2 2 7" xfId="8337"/>
    <cellStyle name="20% - Accent6 2 3" xfId="132"/>
    <cellStyle name="20% - Accent6 2 3 2" xfId="340"/>
    <cellStyle name="20% - Accent6 2 3 2 2" xfId="797"/>
    <cellStyle name="20% - Accent6 2 3 2 2 2" xfId="1724"/>
    <cellStyle name="20% - Accent6 2 3 2 2 2 2" xfId="3761"/>
    <cellStyle name="20% - Accent6 2 3 2 2 2 2 2" xfId="7887"/>
    <cellStyle name="20% - Accent6 2 3 2 2 2 2 2 2" xfId="16127"/>
    <cellStyle name="20% - Accent6 2 3 2 2 2 2 3" xfId="12002"/>
    <cellStyle name="20% - Accent6 2 3 2 2 2 3" xfId="5851"/>
    <cellStyle name="20% - Accent6 2 3 2 2 2 3 2" xfId="14091"/>
    <cellStyle name="20% - Accent6 2 3 2 2 2 4" xfId="9966"/>
    <cellStyle name="20% - Accent6 2 3 2 2 3" xfId="2836"/>
    <cellStyle name="20% - Accent6 2 3 2 2 3 2" xfId="6962"/>
    <cellStyle name="20% - Accent6 2 3 2 2 3 2 2" xfId="15202"/>
    <cellStyle name="20% - Accent6 2 3 2 2 3 3" xfId="11077"/>
    <cellStyle name="20% - Accent6 2 3 2 2 4" xfId="4926"/>
    <cellStyle name="20% - Accent6 2 3 2 2 4 2" xfId="13166"/>
    <cellStyle name="20% - Accent6 2 3 2 2 5" xfId="9041"/>
    <cellStyle name="20% - Accent6 2 3 2 3" xfId="1267"/>
    <cellStyle name="20% - Accent6 2 3 2 3 2" xfId="3305"/>
    <cellStyle name="20% - Accent6 2 3 2 3 2 2" xfId="7431"/>
    <cellStyle name="20% - Accent6 2 3 2 3 2 2 2" xfId="15671"/>
    <cellStyle name="20% - Accent6 2 3 2 3 2 3" xfId="11546"/>
    <cellStyle name="20% - Accent6 2 3 2 3 3" xfId="5395"/>
    <cellStyle name="20% - Accent6 2 3 2 3 3 2" xfId="13635"/>
    <cellStyle name="20% - Accent6 2 3 2 3 4" xfId="9510"/>
    <cellStyle name="20% - Accent6 2 3 2 4" xfId="2379"/>
    <cellStyle name="20% - Accent6 2 3 2 4 2" xfId="6506"/>
    <cellStyle name="20% - Accent6 2 3 2 4 2 2" xfId="14746"/>
    <cellStyle name="20% - Accent6 2 3 2 4 3" xfId="10621"/>
    <cellStyle name="20% - Accent6 2 3 2 5" xfId="4469"/>
    <cellStyle name="20% - Accent6 2 3 2 5 2" xfId="12710"/>
    <cellStyle name="20% - Accent6 2 3 2 6" xfId="8584"/>
    <cellStyle name="20% - Accent6 2 3 3" xfId="589"/>
    <cellStyle name="20% - Accent6 2 3 3 2" xfId="1516"/>
    <cellStyle name="20% - Accent6 2 3 3 2 2" xfId="3553"/>
    <cellStyle name="20% - Accent6 2 3 3 2 2 2" xfId="7679"/>
    <cellStyle name="20% - Accent6 2 3 3 2 2 2 2" xfId="15919"/>
    <cellStyle name="20% - Accent6 2 3 3 2 2 3" xfId="11794"/>
    <cellStyle name="20% - Accent6 2 3 3 2 3" xfId="5643"/>
    <cellStyle name="20% - Accent6 2 3 3 2 3 2" xfId="13883"/>
    <cellStyle name="20% - Accent6 2 3 3 2 4" xfId="9758"/>
    <cellStyle name="20% - Accent6 2 3 3 3" xfId="2628"/>
    <cellStyle name="20% - Accent6 2 3 3 3 2" xfId="6754"/>
    <cellStyle name="20% - Accent6 2 3 3 3 2 2" xfId="14994"/>
    <cellStyle name="20% - Accent6 2 3 3 3 3" xfId="10869"/>
    <cellStyle name="20% - Accent6 2 3 3 4" xfId="4718"/>
    <cellStyle name="20% - Accent6 2 3 3 4 2" xfId="12958"/>
    <cellStyle name="20% - Accent6 2 3 3 5" xfId="8833"/>
    <cellStyle name="20% - Accent6 2 3 4" xfId="1059"/>
    <cellStyle name="20% - Accent6 2 3 4 2" xfId="3097"/>
    <cellStyle name="20% - Accent6 2 3 4 2 2" xfId="7223"/>
    <cellStyle name="20% - Accent6 2 3 4 2 2 2" xfId="15463"/>
    <cellStyle name="20% - Accent6 2 3 4 2 3" xfId="11338"/>
    <cellStyle name="20% - Accent6 2 3 4 3" xfId="5187"/>
    <cellStyle name="20% - Accent6 2 3 4 3 2" xfId="13427"/>
    <cellStyle name="20% - Accent6 2 3 4 4" xfId="9302"/>
    <cellStyle name="20% - Accent6 2 3 5" xfId="2171"/>
    <cellStyle name="20% - Accent6 2 3 5 2" xfId="6298"/>
    <cellStyle name="20% - Accent6 2 3 5 2 2" xfId="14538"/>
    <cellStyle name="20% - Accent6 2 3 5 3" xfId="10413"/>
    <cellStyle name="20% - Accent6 2 3 6" xfId="4261"/>
    <cellStyle name="20% - Accent6 2 3 6 2" xfId="12502"/>
    <cellStyle name="20% - Accent6 2 3 7" xfId="8376"/>
    <cellStyle name="20% - Accent6 2 4" xfId="262"/>
    <cellStyle name="20% - Accent6 2 4 2" xfId="719"/>
    <cellStyle name="20% - Accent6 2 4 2 2" xfId="1646"/>
    <cellStyle name="20% - Accent6 2 4 2 2 2" xfId="3683"/>
    <cellStyle name="20% - Accent6 2 4 2 2 2 2" xfId="7809"/>
    <cellStyle name="20% - Accent6 2 4 2 2 2 2 2" xfId="16049"/>
    <cellStyle name="20% - Accent6 2 4 2 2 2 3" xfId="11924"/>
    <cellStyle name="20% - Accent6 2 4 2 2 3" xfId="5773"/>
    <cellStyle name="20% - Accent6 2 4 2 2 3 2" xfId="14013"/>
    <cellStyle name="20% - Accent6 2 4 2 2 4" xfId="9888"/>
    <cellStyle name="20% - Accent6 2 4 2 3" xfId="2758"/>
    <cellStyle name="20% - Accent6 2 4 2 3 2" xfId="6884"/>
    <cellStyle name="20% - Accent6 2 4 2 3 2 2" xfId="15124"/>
    <cellStyle name="20% - Accent6 2 4 2 3 3" xfId="10999"/>
    <cellStyle name="20% - Accent6 2 4 2 4" xfId="4848"/>
    <cellStyle name="20% - Accent6 2 4 2 4 2" xfId="13088"/>
    <cellStyle name="20% - Accent6 2 4 2 5" xfId="8963"/>
    <cellStyle name="20% - Accent6 2 4 3" xfId="1189"/>
    <cellStyle name="20% - Accent6 2 4 3 2" xfId="3227"/>
    <cellStyle name="20% - Accent6 2 4 3 2 2" xfId="7353"/>
    <cellStyle name="20% - Accent6 2 4 3 2 2 2" xfId="15593"/>
    <cellStyle name="20% - Accent6 2 4 3 2 3" xfId="11468"/>
    <cellStyle name="20% - Accent6 2 4 3 3" xfId="5317"/>
    <cellStyle name="20% - Accent6 2 4 3 3 2" xfId="13557"/>
    <cellStyle name="20% - Accent6 2 4 3 4" xfId="9432"/>
    <cellStyle name="20% - Accent6 2 4 4" xfId="2301"/>
    <cellStyle name="20% - Accent6 2 4 4 2" xfId="6428"/>
    <cellStyle name="20% - Accent6 2 4 4 2 2" xfId="14668"/>
    <cellStyle name="20% - Accent6 2 4 4 3" xfId="10543"/>
    <cellStyle name="20% - Accent6 2 4 5" xfId="4391"/>
    <cellStyle name="20% - Accent6 2 4 5 2" xfId="12632"/>
    <cellStyle name="20% - Accent6 2 4 6" xfId="8506"/>
    <cellStyle name="20% - Accent6 2 5" xfId="511"/>
    <cellStyle name="20% - Accent6 2 5 2" xfId="1438"/>
    <cellStyle name="20% - Accent6 2 5 2 2" xfId="3475"/>
    <cellStyle name="20% - Accent6 2 5 2 2 2" xfId="7601"/>
    <cellStyle name="20% - Accent6 2 5 2 2 2 2" xfId="15841"/>
    <cellStyle name="20% - Accent6 2 5 2 2 3" xfId="11716"/>
    <cellStyle name="20% - Accent6 2 5 2 3" xfId="5565"/>
    <cellStyle name="20% - Accent6 2 5 2 3 2" xfId="13805"/>
    <cellStyle name="20% - Accent6 2 5 2 4" xfId="9680"/>
    <cellStyle name="20% - Accent6 2 5 3" xfId="2550"/>
    <cellStyle name="20% - Accent6 2 5 3 2" xfId="6676"/>
    <cellStyle name="20% - Accent6 2 5 3 2 2" xfId="14916"/>
    <cellStyle name="20% - Accent6 2 5 3 3" xfId="10791"/>
    <cellStyle name="20% - Accent6 2 5 4" xfId="4640"/>
    <cellStyle name="20% - Accent6 2 5 4 2" xfId="12880"/>
    <cellStyle name="20% - Accent6 2 5 5" xfId="8755"/>
    <cellStyle name="20% - Accent6 2 6" xfId="981"/>
    <cellStyle name="20% - Accent6 2 6 2" xfId="3019"/>
    <cellStyle name="20% - Accent6 2 6 2 2" xfId="7145"/>
    <cellStyle name="20% - Accent6 2 6 2 2 2" xfId="15385"/>
    <cellStyle name="20% - Accent6 2 6 2 3" xfId="11260"/>
    <cellStyle name="20% - Accent6 2 6 3" xfId="5109"/>
    <cellStyle name="20% - Accent6 2 6 3 2" xfId="13349"/>
    <cellStyle name="20% - Accent6 2 6 4" xfId="9224"/>
    <cellStyle name="20% - Accent6 2 7" xfId="2093"/>
    <cellStyle name="20% - Accent6 2 7 2" xfId="6220"/>
    <cellStyle name="20% - Accent6 2 7 2 2" xfId="14460"/>
    <cellStyle name="20% - Accent6 2 7 3" xfId="10335"/>
    <cellStyle name="20% - Accent6 2 8" xfId="4183"/>
    <cellStyle name="20% - Accent6 2 8 2" xfId="12424"/>
    <cellStyle name="20% - Accent6 2 9" xfId="8298"/>
    <cellStyle name="20% - Accent6 20" xfId="942"/>
    <cellStyle name="20% - Accent6 20 2" xfId="1868"/>
    <cellStyle name="20% - Accent6 20 2 2" xfId="3905"/>
    <cellStyle name="20% - Accent6 20 2 2 2" xfId="8031"/>
    <cellStyle name="20% - Accent6 20 2 2 2 2" xfId="16271"/>
    <cellStyle name="20% - Accent6 20 2 2 3" xfId="12146"/>
    <cellStyle name="20% - Accent6 20 2 3" xfId="5995"/>
    <cellStyle name="20% - Accent6 20 2 3 2" xfId="14235"/>
    <cellStyle name="20% - Accent6 20 2 4" xfId="10110"/>
    <cellStyle name="20% - Accent6 20 3" xfId="2980"/>
    <cellStyle name="20% - Accent6 20 3 2" xfId="7106"/>
    <cellStyle name="20% - Accent6 20 3 2 2" xfId="15346"/>
    <cellStyle name="20% - Accent6 20 3 3" xfId="11221"/>
    <cellStyle name="20% - Accent6 20 4" xfId="5070"/>
    <cellStyle name="20% - Accent6 20 4 2" xfId="13310"/>
    <cellStyle name="20% - Accent6 20 5" xfId="9185"/>
    <cellStyle name="20% - Accent6 21" xfId="955"/>
    <cellStyle name="20% - Accent6 21 2" xfId="2993"/>
    <cellStyle name="20% - Accent6 21 2 2" xfId="7119"/>
    <cellStyle name="20% - Accent6 21 2 2 2" xfId="15359"/>
    <cellStyle name="20% - Accent6 21 2 3" xfId="11234"/>
    <cellStyle name="20% - Accent6 21 3" xfId="5083"/>
    <cellStyle name="20% - Accent6 21 3 2" xfId="13323"/>
    <cellStyle name="20% - Accent6 21 4" xfId="9198"/>
    <cellStyle name="20% - Accent6 22" xfId="968"/>
    <cellStyle name="20% - Accent6 22 2" xfId="3006"/>
    <cellStyle name="20% - Accent6 22 2 2" xfId="7132"/>
    <cellStyle name="20% - Accent6 22 2 2 2" xfId="15372"/>
    <cellStyle name="20% - Accent6 22 2 3" xfId="11247"/>
    <cellStyle name="20% - Accent6 22 3" xfId="5096"/>
    <cellStyle name="20% - Accent6 22 3 2" xfId="13336"/>
    <cellStyle name="20% - Accent6 22 4" xfId="9211"/>
    <cellStyle name="20% - Accent6 23" xfId="1881"/>
    <cellStyle name="20% - Accent6 23 2" xfId="3918"/>
    <cellStyle name="20% - Accent6 23 2 2" xfId="8044"/>
    <cellStyle name="20% - Accent6 23 2 2 2" xfId="16284"/>
    <cellStyle name="20% - Accent6 23 2 3" xfId="12159"/>
    <cellStyle name="20% - Accent6 23 3" xfId="6008"/>
    <cellStyle name="20% - Accent6 23 3 2" xfId="14248"/>
    <cellStyle name="20% - Accent6 23 4" xfId="10123"/>
    <cellStyle name="20% - Accent6 24" xfId="1894"/>
    <cellStyle name="20% - Accent6 24 2" xfId="3931"/>
    <cellStyle name="20% - Accent6 24 2 2" xfId="8057"/>
    <cellStyle name="20% - Accent6 24 2 2 2" xfId="16297"/>
    <cellStyle name="20% - Accent6 24 2 3" xfId="12172"/>
    <cellStyle name="20% - Accent6 24 3" xfId="6021"/>
    <cellStyle name="20% - Accent6 24 3 2" xfId="14261"/>
    <cellStyle name="20% - Accent6 24 4" xfId="10136"/>
    <cellStyle name="20% - Accent6 25" xfId="1907"/>
    <cellStyle name="20% - Accent6 25 2" xfId="3944"/>
    <cellStyle name="20% - Accent6 25 2 2" xfId="8070"/>
    <cellStyle name="20% - Accent6 25 2 2 2" xfId="16310"/>
    <cellStyle name="20% - Accent6 25 2 3" xfId="12185"/>
    <cellStyle name="20% - Accent6 25 3" xfId="6034"/>
    <cellStyle name="20% - Accent6 25 3 2" xfId="14274"/>
    <cellStyle name="20% - Accent6 25 4" xfId="10149"/>
    <cellStyle name="20% - Accent6 26" xfId="1921"/>
    <cellStyle name="20% - Accent6 26 2" xfId="3958"/>
    <cellStyle name="20% - Accent6 26 2 2" xfId="8084"/>
    <cellStyle name="20% - Accent6 26 2 2 2" xfId="16324"/>
    <cellStyle name="20% - Accent6 26 2 3" xfId="12199"/>
    <cellStyle name="20% - Accent6 26 3" xfId="6048"/>
    <cellStyle name="20% - Accent6 26 3 2" xfId="14288"/>
    <cellStyle name="20% - Accent6 26 4" xfId="10163"/>
    <cellStyle name="20% - Accent6 27" xfId="1934"/>
    <cellStyle name="20% - Accent6 27 2" xfId="3971"/>
    <cellStyle name="20% - Accent6 27 2 2" xfId="8097"/>
    <cellStyle name="20% - Accent6 27 2 2 2" xfId="16337"/>
    <cellStyle name="20% - Accent6 27 2 3" xfId="12212"/>
    <cellStyle name="20% - Accent6 27 3" xfId="6061"/>
    <cellStyle name="20% - Accent6 27 3 2" xfId="14301"/>
    <cellStyle name="20% - Accent6 27 4" xfId="10176"/>
    <cellStyle name="20% - Accent6 28" xfId="1948"/>
    <cellStyle name="20% - Accent6 28 2" xfId="3985"/>
    <cellStyle name="20% - Accent6 28 2 2" xfId="8111"/>
    <cellStyle name="20% - Accent6 28 2 2 2" xfId="16351"/>
    <cellStyle name="20% - Accent6 28 2 3" xfId="12226"/>
    <cellStyle name="20% - Accent6 28 3" xfId="6075"/>
    <cellStyle name="20% - Accent6 28 3 2" xfId="14315"/>
    <cellStyle name="20% - Accent6 28 4" xfId="10190"/>
    <cellStyle name="20% - Accent6 29" xfId="1962"/>
    <cellStyle name="20% - Accent6 29 2" xfId="3999"/>
    <cellStyle name="20% - Accent6 29 2 2" xfId="8125"/>
    <cellStyle name="20% - Accent6 29 2 2 2" xfId="16365"/>
    <cellStyle name="20% - Accent6 29 2 3" xfId="12240"/>
    <cellStyle name="20% - Accent6 29 3" xfId="6089"/>
    <cellStyle name="20% - Accent6 29 3 2" xfId="14329"/>
    <cellStyle name="20% - Accent6 29 4" xfId="10204"/>
    <cellStyle name="20% - Accent6 3" xfId="67"/>
    <cellStyle name="20% - Accent6 3 2" xfId="275"/>
    <cellStyle name="20% - Accent6 3 2 2" xfId="732"/>
    <cellStyle name="20% - Accent6 3 2 2 2" xfId="1659"/>
    <cellStyle name="20% - Accent6 3 2 2 2 2" xfId="3696"/>
    <cellStyle name="20% - Accent6 3 2 2 2 2 2" xfId="7822"/>
    <cellStyle name="20% - Accent6 3 2 2 2 2 2 2" xfId="16062"/>
    <cellStyle name="20% - Accent6 3 2 2 2 2 3" xfId="11937"/>
    <cellStyle name="20% - Accent6 3 2 2 2 3" xfId="5786"/>
    <cellStyle name="20% - Accent6 3 2 2 2 3 2" xfId="14026"/>
    <cellStyle name="20% - Accent6 3 2 2 2 4" xfId="9901"/>
    <cellStyle name="20% - Accent6 3 2 2 3" xfId="2771"/>
    <cellStyle name="20% - Accent6 3 2 2 3 2" xfId="6897"/>
    <cellStyle name="20% - Accent6 3 2 2 3 2 2" xfId="15137"/>
    <cellStyle name="20% - Accent6 3 2 2 3 3" xfId="11012"/>
    <cellStyle name="20% - Accent6 3 2 2 4" xfId="4861"/>
    <cellStyle name="20% - Accent6 3 2 2 4 2" xfId="13101"/>
    <cellStyle name="20% - Accent6 3 2 2 5" xfId="8976"/>
    <cellStyle name="20% - Accent6 3 2 3" xfId="1202"/>
    <cellStyle name="20% - Accent6 3 2 3 2" xfId="3240"/>
    <cellStyle name="20% - Accent6 3 2 3 2 2" xfId="7366"/>
    <cellStyle name="20% - Accent6 3 2 3 2 2 2" xfId="15606"/>
    <cellStyle name="20% - Accent6 3 2 3 2 3" xfId="11481"/>
    <cellStyle name="20% - Accent6 3 2 3 3" xfId="5330"/>
    <cellStyle name="20% - Accent6 3 2 3 3 2" xfId="13570"/>
    <cellStyle name="20% - Accent6 3 2 3 4" xfId="9445"/>
    <cellStyle name="20% - Accent6 3 2 4" xfId="2314"/>
    <cellStyle name="20% - Accent6 3 2 4 2" xfId="6441"/>
    <cellStyle name="20% - Accent6 3 2 4 2 2" xfId="14681"/>
    <cellStyle name="20% - Accent6 3 2 4 3" xfId="10556"/>
    <cellStyle name="20% - Accent6 3 2 5" xfId="4404"/>
    <cellStyle name="20% - Accent6 3 2 5 2" xfId="12645"/>
    <cellStyle name="20% - Accent6 3 2 6" xfId="8519"/>
    <cellStyle name="20% - Accent6 3 3" xfId="524"/>
    <cellStyle name="20% - Accent6 3 3 2" xfId="1451"/>
    <cellStyle name="20% - Accent6 3 3 2 2" xfId="3488"/>
    <cellStyle name="20% - Accent6 3 3 2 2 2" xfId="7614"/>
    <cellStyle name="20% - Accent6 3 3 2 2 2 2" xfId="15854"/>
    <cellStyle name="20% - Accent6 3 3 2 2 3" xfId="11729"/>
    <cellStyle name="20% - Accent6 3 3 2 3" xfId="5578"/>
    <cellStyle name="20% - Accent6 3 3 2 3 2" xfId="13818"/>
    <cellStyle name="20% - Accent6 3 3 2 4" xfId="9693"/>
    <cellStyle name="20% - Accent6 3 3 3" xfId="2563"/>
    <cellStyle name="20% - Accent6 3 3 3 2" xfId="6689"/>
    <cellStyle name="20% - Accent6 3 3 3 2 2" xfId="14929"/>
    <cellStyle name="20% - Accent6 3 3 3 3" xfId="10804"/>
    <cellStyle name="20% - Accent6 3 3 4" xfId="4653"/>
    <cellStyle name="20% - Accent6 3 3 4 2" xfId="12893"/>
    <cellStyle name="20% - Accent6 3 3 5" xfId="8768"/>
    <cellStyle name="20% - Accent6 3 4" xfId="994"/>
    <cellStyle name="20% - Accent6 3 4 2" xfId="3032"/>
    <cellStyle name="20% - Accent6 3 4 2 2" xfId="7158"/>
    <cellStyle name="20% - Accent6 3 4 2 2 2" xfId="15398"/>
    <cellStyle name="20% - Accent6 3 4 2 3" xfId="11273"/>
    <cellStyle name="20% - Accent6 3 4 3" xfId="5122"/>
    <cellStyle name="20% - Accent6 3 4 3 2" xfId="13362"/>
    <cellStyle name="20% - Accent6 3 4 4" xfId="9237"/>
    <cellStyle name="20% - Accent6 3 5" xfId="2106"/>
    <cellStyle name="20% - Accent6 3 5 2" xfId="6233"/>
    <cellStyle name="20% - Accent6 3 5 2 2" xfId="14473"/>
    <cellStyle name="20% - Accent6 3 5 3" xfId="10348"/>
    <cellStyle name="20% - Accent6 3 6" xfId="4196"/>
    <cellStyle name="20% - Accent6 3 6 2" xfId="12437"/>
    <cellStyle name="20% - Accent6 3 7" xfId="8311"/>
    <cellStyle name="20% - Accent6 30" xfId="1976"/>
    <cellStyle name="20% - Accent6 30 2" xfId="4013"/>
    <cellStyle name="20% - Accent6 30 2 2" xfId="8139"/>
    <cellStyle name="20% - Accent6 30 2 2 2" xfId="16379"/>
    <cellStyle name="20% - Accent6 30 2 3" xfId="12254"/>
    <cellStyle name="20% - Accent6 30 3" xfId="6103"/>
    <cellStyle name="20% - Accent6 30 3 2" xfId="14343"/>
    <cellStyle name="20% - Accent6 30 4" xfId="10218"/>
    <cellStyle name="20% - Accent6 31" xfId="1989"/>
    <cellStyle name="20% - Accent6 31 2" xfId="4026"/>
    <cellStyle name="20% - Accent6 31 2 2" xfId="8152"/>
    <cellStyle name="20% - Accent6 31 2 2 2" xfId="16392"/>
    <cellStyle name="20% - Accent6 31 2 3" xfId="12267"/>
    <cellStyle name="20% - Accent6 31 3" xfId="6116"/>
    <cellStyle name="20% - Accent6 31 3 2" xfId="14356"/>
    <cellStyle name="20% - Accent6 31 4" xfId="10231"/>
    <cellStyle name="20% - Accent6 32" xfId="2002"/>
    <cellStyle name="20% - Accent6 32 2" xfId="4039"/>
    <cellStyle name="20% - Accent6 32 2 2" xfId="8165"/>
    <cellStyle name="20% - Accent6 32 2 2 2" xfId="16405"/>
    <cellStyle name="20% - Accent6 32 2 3" xfId="12280"/>
    <cellStyle name="20% - Accent6 32 3" xfId="6129"/>
    <cellStyle name="20% - Accent6 32 3 2" xfId="14369"/>
    <cellStyle name="20% - Accent6 32 4" xfId="10244"/>
    <cellStyle name="20% - Accent6 33" xfId="2015"/>
    <cellStyle name="20% - Accent6 33 2" xfId="4052"/>
    <cellStyle name="20% - Accent6 33 2 2" xfId="8178"/>
    <cellStyle name="20% - Accent6 33 2 2 2" xfId="16418"/>
    <cellStyle name="20% - Accent6 33 2 3" xfId="12293"/>
    <cellStyle name="20% - Accent6 33 3" xfId="6142"/>
    <cellStyle name="20% - Accent6 33 3 2" xfId="14382"/>
    <cellStyle name="20% - Accent6 33 4" xfId="10257"/>
    <cellStyle name="20% - Accent6 34" xfId="2028"/>
    <cellStyle name="20% - Accent6 34 2" xfId="4065"/>
    <cellStyle name="20% - Accent6 34 2 2" xfId="8191"/>
    <cellStyle name="20% - Accent6 34 2 2 2" xfId="16431"/>
    <cellStyle name="20% - Accent6 34 2 3" xfId="12306"/>
    <cellStyle name="20% - Accent6 34 3" xfId="6155"/>
    <cellStyle name="20% - Accent6 34 3 2" xfId="14395"/>
    <cellStyle name="20% - Accent6 34 4" xfId="10270"/>
    <cellStyle name="20% - Accent6 35" xfId="2041"/>
    <cellStyle name="20% - Accent6 35 2" xfId="4078"/>
    <cellStyle name="20% - Accent6 35 2 2" xfId="8204"/>
    <cellStyle name="20% - Accent6 35 2 2 2" xfId="16444"/>
    <cellStyle name="20% - Accent6 35 2 3" xfId="12319"/>
    <cellStyle name="20% - Accent6 35 3" xfId="6168"/>
    <cellStyle name="20% - Accent6 35 3 2" xfId="14408"/>
    <cellStyle name="20% - Accent6 35 4" xfId="10283"/>
    <cellStyle name="20% - Accent6 36" xfId="2054"/>
    <cellStyle name="20% - Accent6 36 2" xfId="4091"/>
    <cellStyle name="20% - Accent6 36 2 2" xfId="8217"/>
    <cellStyle name="20% - Accent6 36 2 2 2" xfId="16457"/>
    <cellStyle name="20% - Accent6 36 2 3" xfId="12332"/>
    <cellStyle name="20% - Accent6 36 3" xfId="6181"/>
    <cellStyle name="20% - Accent6 36 3 2" xfId="14421"/>
    <cellStyle name="20% - Accent6 36 4" xfId="10296"/>
    <cellStyle name="20% - Accent6 37" xfId="2080"/>
    <cellStyle name="20% - Accent6 37 2" xfId="6207"/>
    <cellStyle name="20% - Accent6 37 2 2" xfId="14447"/>
    <cellStyle name="20% - Accent6 37 3" xfId="10322"/>
    <cellStyle name="20% - Accent6 38" xfId="2067"/>
    <cellStyle name="20% - Accent6 38 2" xfId="6194"/>
    <cellStyle name="20% - Accent6 38 2 2" xfId="14434"/>
    <cellStyle name="20% - Accent6 38 3" xfId="10309"/>
    <cellStyle name="20% - Accent6 39" xfId="4104"/>
    <cellStyle name="20% - Accent6 39 2" xfId="8230"/>
    <cellStyle name="20% - Accent6 39 2 2" xfId="16470"/>
    <cellStyle name="20% - Accent6 39 3" xfId="12345"/>
    <cellStyle name="20% - Accent6 4" xfId="80"/>
    <cellStyle name="20% - Accent6 4 2" xfId="288"/>
    <cellStyle name="20% - Accent6 4 2 2" xfId="745"/>
    <cellStyle name="20% - Accent6 4 2 2 2" xfId="1672"/>
    <cellStyle name="20% - Accent6 4 2 2 2 2" xfId="3709"/>
    <cellStyle name="20% - Accent6 4 2 2 2 2 2" xfId="7835"/>
    <cellStyle name="20% - Accent6 4 2 2 2 2 2 2" xfId="16075"/>
    <cellStyle name="20% - Accent6 4 2 2 2 2 3" xfId="11950"/>
    <cellStyle name="20% - Accent6 4 2 2 2 3" xfId="5799"/>
    <cellStyle name="20% - Accent6 4 2 2 2 3 2" xfId="14039"/>
    <cellStyle name="20% - Accent6 4 2 2 2 4" xfId="9914"/>
    <cellStyle name="20% - Accent6 4 2 2 3" xfId="2784"/>
    <cellStyle name="20% - Accent6 4 2 2 3 2" xfId="6910"/>
    <cellStyle name="20% - Accent6 4 2 2 3 2 2" xfId="15150"/>
    <cellStyle name="20% - Accent6 4 2 2 3 3" xfId="11025"/>
    <cellStyle name="20% - Accent6 4 2 2 4" xfId="4874"/>
    <cellStyle name="20% - Accent6 4 2 2 4 2" xfId="13114"/>
    <cellStyle name="20% - Accent6 4 2 2 5" xfId="8989"/>
    <cellStyle name="20% - Accent6 4 2 3" xfId="1215"/>
    <cellStyle name="20% - Accent6 4 2 3 2" xfId="3253"/>
    <cellStyle name="20% - Accent6 4 2 3 2 2" xfId="7379"/>
    <cellStyle name="20% - Accent6 4 2 3 2 2 2" xfId="15619"/>
    <cellStyle name="20% - Accent6 4 2 3 2 3" xfId="11494"/>
    <cellStyle name="20% - Accent6 4 2 3 3" xfId="5343"/>
    <cellStyle name="20% - Accent6 4 2 3 3 2" xfId="13583"/>
    <cellStyle name="20% - Accent6 4 2 3 4" xfId="9458"/>
    <cellStyle name="20% - Accent6 4 2 4" xfId="2327"/>
    <cellStyle name="20% - Accent6 4 2 4 2" xfId="6454"/>
    <cellStyle name="20% - Accent6 4 2 4 2 2" xfId="14694"/>
    <cellStyle name="20% - Accent6 4 2 4 3" xfId="10569"/>
    <cellStyle name="20% - Accent6 4 2 5" xfId="4417"/>
    <cellStyle name="20% - Accent6 4 2 5 2" xfId="12658"/>
    <cellStyle name="20% - Accent6 4 2 6" xfId="8532"/>
    <cellStyle name="20% - Accent6 4 3" xfId="537"/>
    <cellStyle name="20% - Accent6 4 3 2" xfId="1464"/>
    <cellStyle name="20% - Accent6 4 3 2 2" xfId="3501"/>
    <cellStyle name="20% - Accent6 4 3 2 2 2" xfId="7627"/>
    <cellStyle name="20% - Accent6 4 3 2 2 2 2" xfId="15867"/>
    <cellStyle name="20% - Accent6 4 3 2 2 3" xfId="11742"/>
    <cellStyle name="20% - Accent6 4 3 2 3" xfId="5591"/>
    <cellStyle name="20% - Accent6 4 3 2 3 2" xfId="13831"/>
    <cellStyle name="20% - Accent6 4 3 2 4" xfId="9706"/>
    <cellStyle name="20% - Accent6 4 3 3" xfId="2576"/>
    <cellStyle name="20% - Accent6 4 3 3 2" xfId="6702"/>
    <cellStyle name="20% - Accent6 4 3 3 2 2" xfId="14942"/>
    <cellStyle name="20% - Accent6 4 3 3 3" xfId="10817"/>
    <cellStyle name="20% - Accent6 4 3 4" xfId="4666"/>
    <cellStyle name="20% - Accent6 4 3 4 2" xfId="12906"/>
    <cellStyle name="20% - Accent6 4 3 5" xfId="8781"/>
    <cellStyle name="20% - Accent6 4 4" xfId="1007"/>
    <cellStyle name="20% - Accent6 4 4 2" xfId="3045"/>
    <cellStyle name="20% - Accent6 4 4 2 2" xfId="7171"/>
    <cellStyle name="20% - Accent6 4 4 2 2 2" xfId="15411"/>
    <cellStyle name="20% - Accent6 4 4 2 3" xfId="11286"/>
    <cellStyle name="20% - Accent6 4 4 3" xfId="5135"/>
    <cellStyle name="20% - Accent6 4 4 3 2" xfId="13375"/>
    <cellStyle name="20% - Accent6 4 4 4" xfId="9250"/>
    <cellStyle name="20% - Accent6 4 5" xfId="2119"/>
    <cellStyle name="20% - Accent6 4 5 2" xfId="6246"/>
    <cellStyle name="20% - Accent6 4 5 2 2" xfId="14486"/>
    <cellStyle name="20% - Accent6 4 5 3" xfId="10361"/>
    <cellStyle name="20% - Accent6 4 6" xfId="4209"/>
    <cellStyle name="20% - Accent6 4 6 2" xfId="12450"/>
    <cellStyle name="20% - Accent6 4 7" xfId="8324"/>
    <cellStyle name="20% - Accent6 40" xfId="4117"/>
    <cellStyle name="20% - Accent6 40 2" xfId="8243"/>
    <cellStyle name="20% - Accent6 40 2 2" xfId="16483"/>
    <cellStyle name="20% - Accent6 40 3" xfId="12358"/>
    <cellStyle name="20% - Accent6 41" xfId="4130"/>
    <cellStyle name="20% - Accent6 41 2" xfId="8256"/>
    <cellStyle name="20% - Accent6 41 2 2" xfId="16496"/>
    <cellStyle name="20% - Accent6 41 3" xfId="12371"/>
    <cellStyle name="20% - Accent6 42" xfId="4144"/>
    <cellStyle name="20% - Accent6 42 2" xfId="8270"/>
    <cellStyle name="20% - Accent6 42 2 2" xfId="16510"/>
    <cellStyle name="20% - Accent6 42 3" xfId="12385"/>
    <cellStyle name="20% - Accent6 43" xfId="4157"/>
    <cellStyle name="20% - Accent6 43 2" xfId="12398"/>
    <cellStyle name="20% - Accent6 44" xfId="4170"/>
    <cellStyle name="20% - Accent6 44 2" xfId="12411"/>
    <cellStyle name="20% - Accent6 45" xfId="8284"/>
    <cellStyle name="20% - Accent6 46" xfId="16523"/>
    <cellStyle name="20% - Accent6 5" xfId="106"/>
    <cellStyle name="20% - Accent6 5 2" xfId="314"/>
    <cellStyle name="20% - Accent6 5 2 2" xfId="771"/>
    <cellStyle name="20% - Accent6 5 2 2 2" xfId="1698"/>
    <cellStyle name="20% - Accent6 5 2 2 2 2" xfId="3735"/>
    <cellStyle name="20% - Accent6 5 2 2 2 2 2" xfId="7861"/>
    <cellStyle name="20% - Accent6 5 2 2 2 2 2 2" xfId="16101"/>
    <cellStyle name="20% - Accent6 5 2 2 2 2 3" xfId="11976"/>
    <cellStyle name="20% - Accent6 5 2 2 2 3" xfId="5825"/>
    <cellStyle name="20% - Accent6 5 2 2 2 3 2" xfId="14065"/>
    <cellStyle name="20% - Accent6 5 2 2 2 4" xfId="9940"/>
    <cellStyle name="20% - Accent6 5 2 2 3" xfId="2810"/>
    <cellStyle name="20% - Accent6 5 2 2 3 2" xfId="6936"/>
    <cellStyle name="20% - Accent6 5 2 2 3 2 2" xfId="15176"/>
    <cellStyle name="20% - Accent6 5 2 2 3 3" xfId="11051"/>
    <cellStyle name="20% - Accent6 5 2 2 4" xfId="4900"/>
    <cellStyle name="20% - Accent6 5 2 2 4 2" xfId="13140"/>
    <cellStyle name="20% - Accent6 5 2 2 5" xfId="9015"/>
    <cellStyle name="20% - Accent6 5 2 3" xfId="1241"/>
    <cellStyle name="20% - Accent6 5 2 3 2" xfId="3279"/>
    <cellStyle name="20% - Accent6 5 2 3 2 2" xfId="7405"/>
    <cellStyle name="20% - Accent6 5 2 3 2 2 2" xfId="15645"/>
    <cellStyle name="20% - Accent6 5 2 3 2 3" xfId="11520"/>
    <cellStyle name="20% - Accent6 5 2 3 3" xfId="5369"/>
    <cellStyle name="20% - Accent6 5 2 3 3 2" xfId="13609"/>
    <cellStyle name="20% - Accent6 5 2 3 4" xfId="9484"/>
    <cellStyle name="20% - Accent6 5 2 4" xfId="2353"/>
    <cellStyle name="20% - Accent6 5 2 4 2" xfId="6480"/>
    <cellStyle name="20% - Accent6 5 2 4 2 2" xfId="14720"/>
    <cellStyle name="20% - Accent6 5 2 4 3" xfId="10595"/>
    <cellStyle name="20% - Accent6 5 2 5" xfId="4443"/>
    <cellStyle name="20% - Accent6 5 2 5 2" xfId="12684"/>
    <cellStyle name="20% - Accent6 5 2 6" xfId="8558"/>
    <cellStyle name="20% - Accent6 5 3" xfId="563"/>
    <cellStyle name="20% - Accent6 5 3 2" xfId="1490"/>
    <cellStyle name="20% - Accent6 5 3 2 2" xfId="3527"/>
    <cellStyle name="20% - Accent6 5 3 2 2 2" xfId="7653"/>
    <cellStyle name="20% - Accent6 5 3 2 2 2 2" xfId="15893"/>
    <cellStyle name="20% - Accent6 5 3 2 2 3" xfId="11768"/>
    <cellStyle name="20% - Accent6 5 3 2 3" xfId="5617"/>
    <cellStyle name="20% - Accent6 5 3 2 3 2" xfId="13857"/>
    <cellStyle name="20% - Accent6 5 3 2 4" xfId="9732"/>
    <cellStyle name="20% - Accent6 5 3 3" xfId="2602"/>
    <cellStyle name="20% - Accent6 5 3 3 2" xfId="6728"/>
    <cellStyle name="20% - Accent6 5 3 3 2 2" xfId="14968"/>
    <cellStyle name="20% - Accent6 5 3 3 3" xfId="10843"/>
    <cellStyle name="20% - Accent6 5 3 4" xfId="4692"/>
    <cellStyle name="20% - Accent6 5 3 4 2" xfId="12932"/>
    <cellStyle name="20% - Accent6 5 3 5" xfId="8807"/>
    <cellStyle name="20% - Accent6 5 4" xfId="1033"/>
    <cellStyle name="20% - Accent6 5 4 2" xfId="3071"/>
    <cellStyle name="20% - Accent6 5 4 2 2" xfId="7197"/>
    <cellStyle name="20% - Accent6 5 4 2 2 2" xfId="15437"/>
    <cellStyle name="20% - Accent6 5 4 2 3" xfId="11312"/>
    <cellStyle name="20% - Accent6 5 4 3" xfId="5161"/>
    <cellStyle name="20% - Accent6 5 4 3 2" xfId="13401"/>
    <cellStyle name="20% - Accent6 5 4 4" xfId="9276"/>
    <cellStyle name="20% - Accent6 5 5" xfId="2145"/>
    <cellStyle name="20% - Accent6 5 5 2" xfId="6272"/>
    <cellStyle name="20% - Accent6 5 5 2 2" xfId="14512"/>
    <cellStyle name="20% - Accent6 5 5 3" xfId="10387"/>
    <cellStyle name="20% - Accent6 5 6" xfId="4235"/>
    <cellStyle name="20% - Accent6 5 6 2" xfId="12476"/>
    <cellStyle name="20% - Accent6 5 7" xfId="8350"/>
    <cellStyle name="20% - Accent6 6" xfId="119"/>
    <cellStyle name="20% - Accent6 6 2" xfId="327"/>
    <cellStyle name="20% - Accent6 6 2 2" xfId="784"/>
    <cellStyle name="20% - Accent6 6 2 2 2" xfId="1711"/>
    <cellStyle name="20% - Accent6 6 2 2 2 2" xfId="3748"/>
    <cellStyle name="20% - Accent6 6 2 2 2 2 2" xfId="7874"/>
    <cellStyle name="20% - Accent6 6 2 2 2 2 2 2" xfId="16114"/>
    <cellStyle name="20% - Accent6 6 2 2 2 2 3" xfId="11989"/>
    <cellStyle name="20% - Accent6 6 2 2 2 3" xfId="5838"/>
    <cellStyle name="20% - Accent6 6 2 2 2 3 2" xfId="14078"/>
    <cellStyle name="20% - Accent6 6 2 2 2 4" xfId="9953"/>
    <cellStyle name="20% - Accent6 6 2 2 3" xfId="2823"/>
    <cellStyle name="20% - Accent6 6 2 2 3 2" xfId="6949"/>
    <cellStyle name="20% - Accent6 6 2 2 3 2 2" xfId="15189"/>
    <cellStyle name="20% - Accent6 6 2 2 3 3" xfId="11064"/>
    <cellStyle name="20% - Accent6 6 2 2 4" xfId="4913"/>
    <cellStyle name="20% - Accent6 6 2 2 4 2" xfId="13153"/>
    <cellStyle name="20% - Accent6 6 2 2 5" xfId="9028"/>
    <cellStyle name="20% - Accent6 6 2 3" xfId="1254"/>
    <cellStyle name="20% - Accent6 6 2 3 2" xfId="3292"/>
    <cellStyle name="20% - Accent6 6 2 3 2 2" xfId="7418"/>
    <cellStyle name="20% - Accent6 6 2 3 2 2 2" xfId="15658"/>
    <cellStyle name="20% - Accent6 6 2 3 2 3" xfId="11533"/>
    <cellStyle name="20% - Accent6 6 2 3 3" xfId="5382"/>
    <cellStyle name="20% - Accent6 6 2 3 3 2" xfId="13622"/>
    <cellStyle name="20% - Accent6 6 2 3 4" xfId="9497"/>
    <cellStyle name="20% - Accent6 6 2 4" xfId="2366"/>
    <cellStyle name="20% - Accent6 6 2 4 2" xfId="6493"/>
    <cellStyle name="20% - Accent6 6 2 4 2 2" xfId="14733"/>
    <cellStyle name="20% - Accent6 6 2 4 3" xfId="10608"/>
    <cellStyle name="20% - Accent6 6 2 5" xfId="4456"/>
    <cellStyle name="20% - Accent6 6 2 5 2" xfId="12697"/>
    <cellStyle name="20% - Accent6 6 2 6" xfId="8571"/>
    <cellStyle name="20% - Accent6 6 3" xfId="576"/>
    <cellStyle name="20% - Accent6 6 3 2" xfId="1503"/>
    <cellStyle name="20% - Accent6 6 3 2 2" xfId="3540"/>
    <cellStyle name="20% - Accent6 6 3 2 2 2" xfId="7666"/>
    <cellStyle name="20% - Accent6 6 3 2 2 2 2" xfId="15906"/>
    <cellStyle name="20% - Accent6 6 3 2 2 3" xfId="11781"/>
    <cellStyle name="20% - Accent6 6 3 2 3" xfId="5630"/>
    <cellStyle name="20% - Accent6 6 3 2 3 2" xfId="13870"/>
    <cellStyle name="20% - Accent6 6 3 2 4" xfId="9745"/>
    <cellStyle name="20% - Accent6 6 3 3" xfId="2615"/>
    <cellStyle name="20% - Accent6 6 3 3 2" xfId="6741"/>
    <cellStyle name="20% - Accent6 6 3 3 2 2" xfId="14981"/>
    <cellStyle name="20% - Accent6 6 3 3 3" xfId="10856"/>
    <cellStyle name="20% - Accent6 6 3 4" xfId="4705"/>
    <cellStyle name="20% - Accent6 6 3 4 2" xfId="12945"/>
    <cellStyle name="20% - Accent6 6 3 5" xfId="8820"/>
    <cellStyle name="20% - Accent6 6 4" xfId="1046"/>
    <cellStyle name="20% - Accent6 6 4 2" xfId="3084"/>
    <cellStyle name="20% - Accent6 6 4 2 2" xfId="7210"/>
    <cellStyle name="20% - Accent6 6 4 2 2 2" xfId="15450"/>
    <cellStyle name="20% - Accent6 6 4 2 3" xfId="11325"/>
    <cellStyle name="20% - Accent6 6 4 3" xfId="5174"/>
    <cellStyle name="20% - Accent6 6 4 3 2" xfId="13414"/>
    <cellStyle name="20% - Accent6 6 4 4" xfId="9289"/>
    <cellStyle name="20% - Accent6 6 5" xfId="2158"/>
    <cellStyle name="20% - Accent6 6 5 2" xfId="6285"/>
    <cellStyle name="20% - Accent6 6 5 2 2" xfId="14525"/>
    <cellStyle name="20% - Accent6 6 5 3" xfId="10400"/>
    <cellStyle name="20% - Accent6 6 6" xfId="4248"/>
    <cellStyle name="20% - Accent6 6 6 2" xfId="12489"/>
    <cellStyle name="20% - Accent6 6 7" xfId="8363"/>
    <cellStyle name="20% - Accent6 7" xfId="145"/>
    <cellStyle name="20% - Accent6 7 2" xfId="353"/>
    <cellStyle name="20% - Accent6 7 2 2" xfId="810"/>
    <cellStyle name="20% - Accent6 7 2 2 2" xfId="1737"/>
    <cellStyle name="20% - Accent6 7 2 2 2 2" xfId="3774"/>
    <cellStyle name="20% - Accent6 7 2 2 2 2 2" xfId="7900"/>
    <cellStyle name="20% - Accent6 7 2 2 2 2 2 2" xfId="16140"/>
    <cellStyle name="20% - Accent6 7 2 2 2 2 3" xfId="12015"/>
    <cellStyle name="20% - Accent6 7 2 2 2 3" xfId="5864"/>
    <cellStyle name="20% - Accent6 7 2 2 2 3 2" xfId="14104"/>
    <cellStyle name="20% - Accent6 7 2 2 2 4" xfId="9979"/>
    <cellStyle name="20% - Accent6 7 2 2 3" xfId="2849"/>
    <cellStyle name="20% - Accent6 7 2 2 3 2" xfId="6975"/>
    <cellStyle name="20% - Accent6 7 2 2 3 2 2" xfId="15215"/>
    <cellStyle name="20% - Accent6 7 2 2 3 3" xfId="11090"/>
    <cellStyle name="20% - Accent6 7 2 2 4" xfId="4939"/>
    <cellStyle name="20% - Accent6 7 2 2 4 2" xfId="13179"/>
    <cellStyle name="20% - Accent6 7 2 2 5" xfId="9054"/>
    <cellStyle name="20% - Accent6 7 2 3" xfId="1280"/>
    <cellStyle name="20% - Accent6 7 2 3 2" xfId="3318"/>
    <cellStyle name="20% - Accent6 7 2 3 2 2" xfId="7444"/>
    <cellStyle name="20% - Accent6 7 2 3 2 2 2" xfId="15684"/>
    <cellStyle name="20% - Accent6 7 2 3 2 3" xfId="11559"/>
    <cellStyle name="20% - Accent6 7 2 3 3" xfId="5408"/>
    <cellStyle name="20% - Accent6 7 2 3 3 2" xfId="13648"/>
    <cellStyle name="20% - Accent6 7 2 3 4" xfId="9523"/>
    <cellStyle name="20% - Accent6 7 2 4" xfId="2392"/>
    <cellStyle name="20% - Accent6 7 2 4 2" xfId="6519"/>
    <cellStyle name="20% - Accent6 7 2 4 2 2" xfId="14759"/>
    <cellStyle name="20% - Accent6 7 2 4 3" xfId="10634"/>
    <cellStyle name="20% - Accent6 7 2 5" xfId="4482"/>
    <cellStyle name="20% - Accent6 7 2 5 2" xfId="12723"/>
    <cellStyle name="20% - Accent6 7 2 6" xfId="8597"/>
    <cellStyle name="20% - Accent6 7 3" xfId="602"/>
    <cellStyle name="20% - Accent6 7 3 2" xfId="1529"/>
    <cellStyle name="20% - Accent6 7 3 2 2" xfId="3566"/>
    <cellStyle name="20% - Accent6 7 3 2 2 2" xfId="7692"/>
    <cellStyle name="20% - Accent6 7 3 2 2 2 2" xfId="15932"/>
    <cellStyle name="20% - Accent6 7 3 2 2 3" xfId="11807"/>
    <cellStyle name="20% - Accent6 7 3 2 3" xfId="5656"/>
    <cellStyle name="20% - Accent6 7 3 2 3 2" xfId="13896"/>
    <cellStyle name="20% - Accent6 7 3 2 4" xfId="9771"/>
    <cellStyle name="20% - Accent6 7 3 3" xfId="2641"/>
    <cellStyle name="20% - Accent6 7 3 3 2" xfId="6767"/>
    <cellStyle name="20% - Accent6 7 3 3 2 2" xfId="15007"/>
    <cellStyle name="20% - Accent6 7 3 3 3" xfId="10882"/>
    <cellStyle name="20% - Accent6 7 3 4" xfId="4731"/>
    <cellStyle name="20% - Accent6 7 3 4 2" xfId="12971"/>
    <cellStyle name="20% - Accent6 7 3 5" xfId="8846"/>
    <cellStyle name="20% - Accent6 7 4" xfId="1072"/>
    <cellStyle name="20% - Accent6 7 4 2" xfId="3110"/>
    <cellStyle name="20% - Accent6 7 4 2 2" xfId="7236"/>
    <cellStyle name="20% - Accent6 7 4 2 2 2" xfId="15476"/>
    <cellStyle name="20% - Accent6 7 4 2 3" xfId="11351"/>
    <cellStyle name="20% - Accent6 7 4 3" xfId="5200"/>
    <cellStyle name="20% - Accent6 7 4 3 2" xfId="13440"/>
    <cellStyle name="20% - Accent6 7 4 4" xfId="9315"/>
    <cellStyle name="20% - Accent6 7 5" xfId="2184"/>
    <cellStyle name="20% - Accent6 7 5 2" xfId="6311"/>
    <cellStyle name="20% - Accent6 7 5 2 2" xfId="14551"/>
    <cellStyle name="20% - Accent6 7 5 3" xfId="10426"/>
    <cellStyle name="20% - Accent6 7 6" xfId="4274"/>
    <cellStyle name="20% - Accent6 7 6 2" xfId="12515"/>
    <cellStyle name="20% - Accent6 7 7" xfId="8389"/>
    <cellStyle name="20% - Accent6 8" xfId="158"/>
    <cellStyle name="20% - Accent6 8 2" xfId="366"/>
    <cellStyle name="20% - Accent6 8 2 2" xfId="823"/>
    <cellStyle name="20% - Accent6 8 2 2 2" xfId="1750"/>
    <cellStyle name="20% - Accent6 8 2 2 2 2" xfId="3787"/>
    <cellStyle name="20% - Accent6 8 2 2 2 2 2" xfId="7913"/>
    <cellStyle name="20% - Accent6 8 2 2 2 2 2 2" xfId="16153"/>
    <cellStyle name="20% - Accent6 8 2 2 2 2 3" xfId="12028"/>
    <cellStyle name="20% - Accent6 8 2 2 2 3" xfId="5877"/>
    <cellStyle name="20% - Accent6 8 2 2 2 3 2" xfId="14117"/>
    <cellStyle name="20% - Accent6 8 2 2 2 4" xfId="9992"/>
    <cellStyle name="20% - Accent6 8 2 2 3" xfId="2862"/>
    <cellStyle name="20% - Accent6 8 2 2 3 2" xfId="6988"/>
    <cellStyle name="20% - Accent6 8 2 2 3 2 2" xfId="15228"/>
    <cellStyle name="20% - Accent6 8 2 2 3 3" xfId="11103"/>
    <cellStyle name="20% - Accent6 8 2 2 4" xfId="4952"/>
    <cellStyle name="20% - Accent6 8 2 2 4 2" xfId="13192"/>
    <cellStyle name="20% - Accent6 8 2 2 5" xfId="9067"/>
    <cellStyle name="20% - Accent6 8 2 3" xfId="1293"/>
    <cellStyle name="20% - Accent6 8 2 3 2" xfId="3331"/>
    <cellStyle name="20% - Accent6 8 2 3 2 2" xfId="7457"/>
    <cellStyle name="20% - Accent6 8 2 3 2 2 2" xfId="15697"/>
    <cellStyle name="20% - Accent6 8 2 3 2 3" xfId="11572"/>
    <cellStyle name="20% - Accent6 8 2 3 3" xfId="5421"/>
    <cellStyle name="20% - Accent6 8 2 3 3 2" xfId="13661"/>
    <cellStyle name="20% - Accent6 8 2 3 4" xfId="9536"/>
    <cellStyle name="20% - Accent6 8 2 4" xfId="2405"/>
    <cellStyle name="20% - Accent6 8 2 4 2" xfId="6532"/>
    <cellStyle name="20% - Accent6 8 2 4 2 2" xfId="14772"/>
    <cellStyle name="20% - Accent6 8 2 4 3" xfId="10647"/>
    <cellStyle name="20% - Accent6 8 2 5" xfId="4495"/>
    <cellStyle name="20% - Accent6 8 2 5 2" xfId="12736"/>
    <cellStyle name="20% - Accent6 8 2 6" xfId="8610"/>
    <cellStyle name="20% - Accent6 8 3" xfId="615"/>
    <cellStyle name="20% - Accent6 8 3 2" xfId="1542"/>
    <cellStyle name="20% - Accent6 8 3 2 2" xfId="3579"/>
    <cellStyle name="20% - Accent6 8 3 2 2 2" xfId="7705"/>
    <cellStyle name="20% - Accent6 8 3 2 2 2 2" xfId="15945"/>
    <cellStyle name="20% - Accent6 8 3 2 2 3" xfId="11820"/>
    <cellStyle name="20% - Accent6 8 3 2 3" xfId="5669"/>
    <cellStyle name="20% - Accent6 8 3 2 3 2" xfId="13909"/>
    <cellStyle name="20% - Accent6 8 3 2 4" xfId="9784"/>
    <cellStyle name="20% - Accent6 8 3 3" xfId="2654"/>
    <cellStyle name="20% - Accent6 8 3 3 2" xfId="6780"/>
    <cellStyle name="20% - Accent6 8 3 3 2 2" xfId="15020"/>
    <cellStyle name="20% - Accent6 8 3 3 3" xfId="10895"/>
    <cellStyle name="20% - Accent6 8 3 4" xfId="4744"/>
    <cellStyle name="20% - Accent6 8 3 4 2" xfId="12984"/>
    <cellStyle name="20% - Accent6 8 3 5" xfId="8859"/>
    <cellStyle name="20% - Accent6 8 4" xfId="1085"/>
    <cellStyle name="20% - Accent6 8 4 2" xfId="3123"/>
    <cellStyle name="20% - Accent6 8 4 2 2" xfId="7249"/>
    <cellStyle name="20% - Accent6 8 4 2 2 2" xfId="15489"/>
    <cellStyle name="20% - Accent6 8 4 2 3" xfId="11364"/>
    <cellStyle name="20% - Accent6 8 4 3" xfId="5213"/>
    <cellStyle name="20% - Accent6 8 4 3 2" xfId="13453"/>
    <cellStyle name="20% - Accent6 8 4 4" xfId="9328"/>
    <cellStyle name="20% - Accent6 8 5" xfId="2197"/>
    <cellStyle name="20% - Accent6 8 5 2" xfId="6324"/>
    <cellStyle name="20% - Accent6 8 5 2 2" xfId="14564"/>
    <cellStyle name="20% - Accent6 8 5 3" xfId="10439"/>
    <cellStyle name="20% - Accent6 8 6" xfId="4287"/>
    <cellStyle name="20% - Accent6 8 6 2" xfId="12528"/>
    <cellStyle name="20% - Accent6 8 7" xfId="8402"/>
    <cellStyle name="20% - Accent6 9" xfId="171"/>
    <cellStyle name="20% - Accent6 9 2" xfId="379"/>
    <cellStyle name="20% - Accent6 9 2 2" xfId="836"/>
    <cellStyle name="20% - Accent6 9 2 2 2" xfId="1763"/>
    <cellStyle name="20% - Accent6 9 2 2 2 2" xfId="3800"/>
    <cellStyle name="20% - Accent6 9 2 2 2 2 2" xfId="7926"/>
    <cellStyle name="20% - Accent6 9 2 2 2 2 2 2" xfId="16166"/>
    <cellStyle name="20% - Accent6 9 2 2 2 2 3" xfId="12041"/>
    <cellStyle name="20% - Accent6 9 2 2 2 3" xfId="5890"/>
    <cellStyle name="20% - Accent6 9 2 2 2 3 2" xfId="14130"/>
    <cellStyle name="20% - Accent6 9 2 2 2 4" xfId="10005"/>
    <cellStyle name="20% - Accent6 9 2 2 3" xfId="2875"/>
    <cellStyle name="20% - Accent6 9 2 2 3 2" xfId="7001"/>
    <cellStyle name="20% - Accent6 9 2 2 3 2 2" xfId="15241"/>
    <cellStyle name="20% - Accent6 9 2 2 3 3" xfId="11116"/>
    <cellStyle name="20% - Accent6 9 2 2 4" xfId="4965"/>
    <cellStyle name="20% - Accent6 9 2 2 4 2" xfId="13205"/>
    <cellStyle name="20% - Accent6 9 2 2 5" xfId="9080"/>
    <cellStyle name="20% - Accent6 9 2 3" xfId="1306"/>
    <cellStyle name="20% - Accent6 9 2 3 2" xfId="3344"/>
    <cellStyle name="20% - Accent6 9 2 3 2 2" xfId="7470"/>
    <cellStyle name="20% - Accent6 9 2 3 2 2 2" xfId="15710"/>
    <cellStyle name="20% - Accent6 9 2 3 2 3" xfId="11585"/>
    <cellStyle name="20% - Accent6 9 2 3 3" xfId="5434"/>
    <cellStyle name="20% - Accent6 9 2 3 3 2" xfId="13674"/>
    <cellStyle name="20% - Accent6 9 2 3 4" xfId="9549"/>
    <cellStyle name="20% - Accent6 9 2 4" xfId="2418"/>
    <cellStyle name="20% - Accent6 9 2 4 2" xfId="6545"/>
    <cellStyle name="20% - Accent6 9 2 4 2 2" xfId="14785"/>
    <cellStyle name="20% - Accent6 9 2 4 3" xfId="10660"/>
    <cellStyle name="20% - Accent6 9 2 5" xfId="4508"/>
    <cellStyle name="20% - Accent6 9 2 5 2" xfId="12749"/>
    <cellStyle name="20% - Accent6 9 2 6" xfId="8623"/>
    <cellStyle name="20% - Accent6 9 3" xfId="628"/>
    <cellStyle name="20% - Accent6 9 3 2" xfId="1555"/>
    <cellStyle name="20% - Accent6 9 3 2 2" xfId="3592"/>
    <cellStyle name="20% - Accent6 9 3 2 2 2" xfId="7718"/>
    <cellStyle name="20% - Accent6 9 3 2 2 2 2" xfId="15958"/>
    <cellStyle name="20% - Accent6 9 3 2 2 3" xfId="11833"/>
    <cellStyle name="20% - Accent6 9 3 2 3" xfId="5682"/>
    <cellStyle name="20% - Accent6 9 3 2 3 2" xfId="13922"/>
    <cellStyle name="20% - Accent6 9 3 2 4" xfId="9797"/>
    <cellStyle name="20% - Accent6 9 3 3" xfId="2667"/>
    <cellStyle name="20% - Accent6 9 3 3 2" xfId="6793"/>
    <cellStyle name="20% - Accent6 9 3 3 2 2" xfId="15033"/>
    <cellStyle name="20% - Accent6 9 3 3 3" xfId="10908"/>
    <cellStyle name="20% - Accent6 9 3 4" xfId="4757"/>
    <cellStyle name="20% - Accent6 9 3 4 2" xfId="12997"/>
    <cellStyle name="20% - Accent6 9 3 5" xfId="8872"/>
    <cellStyle name="20% - Accent6 9 4" xfId="1098"/>
    <cellStyle name="20% - Accent6 9 4 2" xfId="3136"/>
    <cellStyle name="20% - Accent6 9 4 2 2" xfId="7262"/>
    <cellStyle name="20% - Accent6 9 4 2 2 2" xfId="15502"/>
    <cellStyle name="20% - Accent6 9 4 2 3" xfId="11377"/>
    <cellStyle name="20% - Accent6 9 4 3" xfId="5226"/>
    <cellStyle name="20% - Accent6 9 4 3 2" xfId="13466"/>
    <cellStyle name="20% - Accent6 9 4 4" xfId="9341"/>
    <cellStyle name="20% - Accent6 9 5" xfId="2210"/>
    <cellStyle name="20% - Accent6 9 5 2" xfId="6337"/>
    <cellStyle name="20% - Accent6 9 5 2 2" xfId="14577"/>
    <cellStyle name="20% - Accent6 9 5 3" xfId="10452"/>
    <cellStyle name="20% - Accent6 9 6" xfId="4300"/>
    <cellStyle name="20% - Accent6 9 6 2" xfId="12541"/>
    <cellStyle name="20% - Accent6 9 7" xfId="8415"/>
    <cellStyle name="40% - Accent1" xfId="20" builtinId="31" customBuiltin="1"/>
    <cellStyle name="40% - Accent1 10" xfId="175"/>
    <cellStyle name="40% - Accent1 10 2" xfId="383"/>
    <cellStyle name="40% - Accent1 10 2 2" xfId="840"/>
    <cellStyle name="40% - Accent1 10 2 2 2" xfId="1767"/>
    <cellStyle name="40% - Accent1 10 2 2 2 2" xfId="3804"/>
    <cellStyle name="40% - Accent1 10 2 2 2 2 2" xfId="7930"/>
    <cellStyle name="40% - Accent1 10 2 2 2 2 2 2" xfId="16170"/>
    <cellStyle name="40% - Accent1 10 2 2 2 2 3" xfId="12045"/>
    <cellStyle name="40% - Accent1 10 2 2 2 3" xfId="5894"/>
    <cellStyle name="40% - Accent1 10 2 2 2 3 2" xfId="14134"/>
    <cellStyle name="40% - Accent1 10 2 2 2 4" xfId="10009"/>
    <cellStyle name="40% - Accent1 10 2 2 3" xfId="2879"/>
    <cellStyle name="40% - Accent1 10 2 2 3 2" xfId="7005"/>
    <cellStyle name="40% - Accent1 10 2 2 3 2 2" xfId="15245"/>
    <cellStyle name="40% - Accent1 10 2 2 3 3" xfId="11120"/>
    <cellStyle name="40% - Accent1 10 2 2 4" xfId="4969"/>
    <cellStyle name="40% - Accent1 10 2 2 4 2" xfId="13209"/>
    <cellStyle name="40% - Accent1 10 2 2 5" xfId="9084"/>
    <cellStyle name="40% - Accent1 10 2 3" xfId="1310"/>
    <cellStyle name="40% - Accent1 10 2 3 2" xfId="3348"/>
    <cellStyle name="40% - Accent1 10 2 3 2 2" xfId="7474"/>
    <cellStyle name="40% - Accent1 10 2 3 2 2 2" xfId="15714"/>
    <cellStyle name="40% - Accent1 10 2 3 2 3" xfId="11589"/>
    <cellStyle name="40% - Accent1 10 2 3 3" xfId="5438"/>
    <cellStyle name="40% - Accent1 10 2 3 3 2" xfId="13678"/>
    <cellStyle name="40% - Accent1 10 2 3 4" xfId="9553"/>
    <cellStyle name="40% - Accent1 10 2 4" xfId="2422"/>
    <cellStyle name="40% - Accent1 10 2 4 2" xfId="6549"/>
    <cellStyle name="40% - Accent1 10 2 4 2 2" xfId="14789"/>
    <cellStyle name="40% - Accent1 10 2 4 3" xfId="10664"/>
    <cellStyle name="40% - Accent1 10 2 5" xfId="4512"/>
    <cellStyle name="40% - Accent1 10 2 5 2" xfId="12753"/>
    <cellStyle name="40% - Accent1 10 2 6" xfId="8627"/>
    <cellStyle name="40% - Accent1 10 3" xfId="632"/>
    <cellStyle name="40% - Accent1 10 3 2" xfId="1559"/>
    <cellStyle name="40% - Accent1 10 3 2 2" xfId="3596"/>
    <cellStyle name="40% - Accent1 10 3 2 2 2" xfId="7722"/>
    <cellStyle name="40% - Accent1 10 3 2 2 2 2" xfId="15962"/>
    <cellStyle name="40% - Accent1 10 3 2 2 3" xfId="11837"/>
    <cellStyle name="40% - Accent1 10 3 2 3" xfId="5686"/>
    <cellStyle name="40% - Accent1 10 3 2 3 2" xfId="13926"/>
    <cellStyle name="40% - Accent1 10 3 2 4" xfId="9801"/>
    <cellStyle name="40% - Accent1 10 3 3" xfId="2671"/>
    <cellStyle name="40% - Accent1 10 3 3 2" xfId="6797"/>
    <cellStyle name="40% - Accent1 10 3 3 2 2" xfId="15037"/>
    <cellStyle name="40% - Accent1 10 3 3 3" xfId="10912"/>
    <cellStyle name="40% - Accent1 10 3 4" xfId="4761"/>
    <cellStyle name="40% - Accent1 10 3 4 2" xfId="13001"/>
    <cellStyle name="40% - Accent1 10 3 5" xfId="8876"/>
    <cellStyle name="40% - Accent1 10 4" xfId="1102"/>
    <cellStyle name="40% - Accent1 10 4 2" xfId="3140"/>
    <cellStyle name="40% - Accent1 10 4 2 2" xfId="7266"/>
    <cellStyle name="40% - Accent1 10 4 2 2 2" xfId="15506"/>
    <cellStyle name="40% - Accent1 10 4 2 3" xfId="11381"/>
    <cellStyle name="40% - Accent1 10 4 3" xfId="5230"/>
    <cellStyle name="40% - Accent1 10 4 3 2" xfId="13470"/>
    <cellStyle name="40% - Accent1 10 4 4" xfId="9345"/>
    <cellStyle name="40% - Accent1 10 5" xfId="2214"/>
    <cellStyle name="40% - Accent1 10 5 2" xfId="6341"/>
    <cellStyle name="40% - Accent1 10 5 2 2" xfId="14581"/>
    <cellStyle name="40% - Accent1 10 5 3" xfId="10456"/>
    <cellStyle name="40% - Accent1 10 6" xfId="4304"/>
    <cellStyle name="40% - Accent1 10 6 2" xfId="12545"/>
    <cellStyle name="40% - Accent1 10 7" xfId="8419"/>
    <cellStyle name="40% - Accent1 11" xfId="188"/>
    <cellStyle name="40% - Accent1 11 2" xfId="396"/>
    <cellStyle name="40% - Accent1 11 2 2" xfId="853"/>
    <cellStyle name="40% - Accent1 11 2 2 2" xfId="1780"/>
    <cellStyle name="40% - Accent1 11 2 2 2 2" xfId="3817"/>
    <cellStyle name="40% - Accent1 11 2 2 2 2 2" xfId="7943"/>
    <cellStyle name="40% - Accent1 11 2 2 2 2 2 2" xfId="16183"/>
    <cellStyle name="40% - Accent1 11 2 2 2 2 3" xfId="12058"/>
    <cellStyle name="40% - Accent1 11 2 2 2 3" xfId="5907"/>
    <cellStyle name="40% - Accent1 11 2 2 2 3 2" xfId="14147"/>
    <cellStyle name="40% - Accent1 11 2 2 2 4" xfId="10022"/>
    <cellStyle name="40% - Accent1 11 2 2 3" xfId="2892"/>
    <cellStyle name="40% - Accent1 11 2 2 3 2" xfId="7018"/>
    <cellStyle name="40% - Accent1 11 2 2 3 2 2" xfId="15258"/>
    <cellStyle name="40% - Accent1 11 2 2 3 3" xfId="11133"/>
    <cellStyle name="40% - Accent1 11 2 2 4" xfId="4982"/>
    <cellStyle name="40% - Accent1 11 2 2 4 2" xfId="13222"/>
    <cellStyle name="40% - Accent1 11 2 2 5" xfId="9097"/>
    <cellStyle name="40% - Accent1 11 2 3" xfId="1323"/>
    <cellStyle name="40% - Accent1 11 2 3 2" xfId="3361"/>
    <cellStyle name="40% - Accent1 11 2 3 2 2" xfId="7487"/>
    <cellStyle name="40% - Accent1 11 2 3 2 2 2" xfId="15727"/>
    <cellStyle name="40% - Accent1 11 2 3 2 3" xfId="11602"/>
    <cellStyle name="40% - Accent1 11 2 3 3" xfId="5451"/>
    <cellStyle name="40% - Accent1 11 2 3 3 2" xfId="13691"/>
    <cellStyle name="40% - Accent1 11 2 3 4" xfId="9566"/>
    <cellStyle name="40% - Accent1 11 2 4" xfId="2435"/>
    <cellStyle name="40% - Accent1 11 2 4 2" xfId="6562"/>
    <cellStyle name="40% - Accent1 11 2 4 2 2" xfId="14802"/>
    <cellStyle name="40% - Accent1 11 2 4 3" xfId="10677"/>
    <cellStyle name="40% - Accent1 11 2 5" xfId="4525"/>
    <cellStyle name="40% - Accent1 11 2 5 2" xfId="12766"/>
    <cellStyle name="40% - Accent1 11 2 6" xfId="8640"/>
    <cellStyle name="40% - Accent1 11 3" xfId="645"/>
    <cellStyle name="40% - Accent1 11 3 2" xfId="1572"/>
    <cellStyle name="40% - Accent1 11 3 2 2" xfId="3609"/>
    <cellStyle name="40% - Accent1 11 3 2 2 2" xfId="7735"/>
    <cellStyle name="40% - Accent1 11 3 2 2 2 2" xfId="15975"/>
    <cellStyle name="40% - Accent1 11 3 2 2 3" xfId="11850"/>
    <cellStyle name="40% - Accent1 11 3 2 3" xfId="5699"/>
    <cellStyle name="40% - Accent1 11 3 2 3 2" xfId="13939"/>
    <cellStyle name="40% - Accent1 11 3 2 4" xfId="9814"/>
    <cellStyle name="40% - Accent1 11 3 3" xfId="2684"/>
    <cellStyle name="40% - Accent1 11 3 3 2" xfId="6810"/>
    <cellStyle name="40% - Accent1 11 3 3 2 2" xfId="15050"/>
    <cellStyle name="40% - Accent1 11 3 3 3" xfId="10925"/>
    <cellStyle name="40% - Accent1 11 3 4" xfId="4774"/>
    <cellStyle name="40% - Accent1 11 3 4 2" xfId="13014"/>
    <cellStyle name="40% - Accent1 11 3 5" xfId="8889"/>
    <cellStyle name="40% - Accent1 11 4" xfId="1115"/>
    <cellStyle name="40% - Accent1 11 4 2" xfId="3153"/>
    <cellStyle name="40% - Accent1 11 4 2 2" xfId="7279"/>
    <cellStyle name="40% - Accent1 11 4 2 2 2" xfId="15519"/>
    <cellStyle name="40% - Accent1 11 4 2 3" xfId="11394"/>
    <cellStyle name="40% - Accent1 11 4 3" xfId="5243"/>
    <cellStyle name="40% - Accent1 11 4 3 2" xfId="13483"/>
    <cellStyle name="40% - Accent1 11 4 4" xfId="9358"/>
    <cellStyle name="40% - Accent1 11 5" xfId="2227"/>
    <cellStyle name="40% - Accent1 11 5 2" xfId="6354"/>
    <cellStyle name="40% - Accent1 11 5 2 2" xfId="14594"/>
    <cellStyle name="40% - Accent1 11 5 3" xfId="10469"/>
    <cellStyle name="40% - Accent1 11 6" xfId="4317"/>
    <cellStyle name="40% - Accent1 11 6 2" xfId="12558"/>
    <cellStyle name="40% - Accent1 11 7" xfId="8432"/>
    <cellStyle name="40% - Accent1 12" xfId="201"/>
    <cellStyle name="40% - Accent1 12 2" xfId="409"/>
    <cellStyle name="40% - Accent1 12 2 2" xfId="866"/>
    <cellStyle name="40% - Accent1 12 2 2 2" xfId="1793"/>
    <cellStyle name="40% - Accent1 12 2 2 2 2" xfId="3830"/>
    <cellStyle name="40% - Accent1 12 2 2 2 2 2" xfId="7956"/>
    <cellStyle name="40% - Accent1 12 2 2 2 2 2 2" xfId="16196"/>
    <cellStyle name="40% - Accent1 12 2 2 2 2 3" xfId="12071"/>
    <cellStyle name="40% - Accent1 12 2 2 2 3" xfId="5920"/>
    <cellStyle name="40% - Accent1 12 2 2 2 3 2" xfId="14160"/>
    <cellStyle name="40% - Accent1 12 2 2 2 4" xfId="10035"/>
    <cellStyle name="40% - Accent1 12 2 2 3" xfId="2905"/>
    <cellStyle name="40% - Accent1 12 2 2 3 2" xfId="7031"/>
    <cellStyle name="40% - Accent1 12 2 2 3 2 2" xfId="15271"/>
    <cellStyle name="40% - Accent1 12 2 2 3 3" xfId="11146"/>
    <cellStyle name="40% - Accent1 12 2 2 4" xfId="4995"/>
    <cellStyle name="40% - Accent1 12 2 2 4 2" xfId="13235"/>
    <cellStyle name="40% - Accent1 12 2 2 5" xfId="9110"/>
    <cellStyle name="40% - Accent1 12 2 3" xfId="1336"/>
    <cellStyle name="40% - Accent1 12 2 3 2" xfId="3374"/>
    <cellStyle name="40% - Accent1 12 2 3 2 2" xfId="7500"/>
    <cellStyle name="40% - Accent1 12 2 3 2 2 2" xfId="15740"/>
    <cellStyle name="40% - Accent1 12 2 3 2 3" xfId="11615"/>
    <cellStyle name="40% - Accent1 12 2 3 3" xfId="5464"/>
    <cellStyle name="40% - Accent1 12 2 3 3 2" xfId="13704"/>
    <cellStyle name="40% - Accent1 12 2 3 4" xfId="9579"/>
    <cellStyle name="40% - Accent1 12 2 4" xfId="2448"/>
    <cellStyle name="40% - Accent1 12 2 4 2" xfId="6575"/>
    <cellStyle name="40% - Accent1 12 2 4 2 2" xfId="14815"/>
    <cellStyle name="40% - Accent1 12 2 4 3" xfId="10690"/>
    <cellStyle name="40% - Accent1 12 2 5" xfId="4538"/>
    <cellStyle name="40% - Accent1 12 2 5 2" xfId="12779"/>
    <cellStyle name="40% - Accent1 12 2 6" xfId="8653"/>
    <cellStyle name="40% - Accent1 12 3" xfId="658"/>
    <cellStyle name="40% - Accent1 12 3 2" xfId="1585"/>
    <cellStyle name="40% - Accent1 12 3 2 2" xfId="3622"/>
    <cellStyle name="40% - Accent1 12 3 2 2 2" xfId="7748"/>
    <cellStyle name="40% - Accent1 12 3 2 2 2 2" xfId="15988"/>
    <cellStyle name="40% - Accent1 12 3 2 2 3" xfId="11863"/>
    <cellStyle name="40% - Accent1 12 3 2 3" xfId="5712"/>
    <cellStyle name="40% - Accent1 12 3 2 3 2" xfId="13952"/>
    <cellStyle name="40% - Accent1 12 3 2 4" xfId="9827"/>
    <cellStyle name="40% - Accent1 12 3 3" xfId="2697"/>
    <cellStyle name="40% - Accent1 12 3 3 2" xfId="6823"/>
    <cellStyle name="40% - Accent1 12 3 3 2 2" xfId="15063"/>
    <cellStyle name="40% - Accent1 12 3 3 3" xfId="10938"/>
    <cellStyle name="40% - Accent1 12 3 4" xfId="4787"/>
    <cellStyle name="40% - Accent1 12 3 4 2" xfId="13027"/>
    <cellStyle name="40% - Accent1 12 3 5" xfId="8902"/>
    <cellStyle name="40% - Accent1 12 4" xfId="1128"/>
    <cellStyle name="40% - Accent1 12 4 2" xfId="3166"/>
    <cellStyle name="40% - Accent1 12 4 2 2" xfId="7292"/>
    <cellStyle name="40% - Accent1 12 4 2 2 2" xfId="15532"/>
    <cellStyle name="40% - Accent1 12 4 2 3" xfId="11407"/>
    <cellStyle name="40% - Accent1 12 4 3" xfId="5256"/>
    <cellStyle name="40% - Accent1 12 4 3 2" xfId="13496"/>
    <cellStyle name="40% - Accent1 12 4 4" xfId="9371"/>
    <cellStyle name="40% - Accent1 12 5" xfId="2240"/>
    <cellStyle name="40% - Accent1 12 5 2" xfId="6367"/>
    <cellStyle name="40% - Accent1 12 5 2 2" xfId="14607"/>
    <cellStyle name="40% - Accent1 12 5 3" xfId="10482"/>
    <cellStyle name="40% - Accent1 12 6" xfId="4330"/>
    <cellStyle name="40% - Accent1 12 6 2" xfId="12571"/>
    <cellStyle name="40% - Accent1 12 7" xfId="8445"/>
    <cellStyle name="40% - Accent1 13" xfId="214"/>
    <cellStyle name="40% - Accent1 13 2" xfId="422"/>
    <cellStyle name="40% - Accent1 13 2 2" xfId="879"/>
    <cellStyle name="40% - Accent1 13 2 2 2" xfId="1806"/>
    <cellStyle name="40% - Accent1 13 2 2 2 2" xfId="3843"/>
    <cellStyle name="40% - Accent1 13 2 2 2 2 2" xfId="7969"/>
    <cellStyle name="40% - Accent1 13 2 2 2 2 2 2" xfId="16209"/>
    <cellStyle name="40% - Accent1 13 2 2 2 2 3" xfId="12084"/>
    <cellStyle name="40% - Accent1 13 2 2 2 3" xfId="5933"/>
    <cellStyle name="40% - Accent1 13 2 2 2 3 2" xfId="14173"/>
    <cellStyle name="40% - Accent1 13 2 2 2 4" xfId="10048"/>
    <cellStyle name="40% - Accent1 13 2 2 3" xfId="2918"/>
    <cellStyle name="40% - Accent1 13 2 2 3 2" xfId="7044"/>
    <cellStyle name="40% - Accent1 13 2 2 3 2 2" xfId="15284"/>
    <cellStyle name="40% - Accent1 13 2 2 3 3" xfId="11159"/>
    <cellStyle name="40% - Accent1 13 2 2 4" xfId="5008"/>
    <cellStyle name="40% - Accent1 13 2 2 4 2" xfId="13248"/>
    <cellStyle name="40% - Accent1 13 2 2 5" xfId="9123"/>
    <cellStyle name="40% - Accent1 13 2 3" xfId="1349"/>
    <cellStyle name="40% - Accent1 13 2 3 2" xfId="3387"/>
    <cellStyle name="40% - Accent1 13 2 3 2 2" xfId="7513"/>
    <cellStyle name="40% - Accent1 13 2 3 2 2 2" xfId="15753"/>
    <cellStyle name="40% - Accent1 13 2 3 2 3" xfId="11628"/>
    <cellStyle name="40% - Accent1 13 2 3 3" xfId="5477"/>
    <cellStyle name="40% - Accent1 13 2 3 3 2" xfId="13717"/>
    <cellStyle name="40% - Accent1 13 2 3 4" xfId="9592"/>
    <cellStyle name="40% - Accent1 13 2 4" xfId="2461"/>
    <cellStyle name="40% - Accent1 13 2 4 2" xfId="6588"/>
    <cellStyle name="40% - Accent1 13 2 4 2 2" xfId="14828"/>
    <cellStyle name="40% - Accent1 13 2 4 3" xfId="10703"/>
    <cellStyle name="40% - Accent1 13 2 5" xfId="4551"/>
    <cellStyle name="40% - Accent1 13 2 5 2" xfId="12792"/>
    <cellStyle name="40% - Accent1 13 2 6" xfId="8666"/>
    <cellStyle name="40% - Accent1 13 3" xfId="671"/>
    <cellStyle name="40% - Accent1 13 3 2" xfId="1598"/>
    <cellStyle name="40% - Accent1 13 3 2 2" xfId="3635"/>
    <cellStyle name="40% - Accent1 13 3 2 2 2" xfId="7761"/>
    <cellStyle name="40% - Accent1 13 3 2 2 2 2" xfId="16001"/>
    <cellStyle name="40% - Accent1 13 3 2 2 3" xfId="11876"/>
    <cellStyle name="40% - Accent1 13 3 2 3" xfId="5725"/>
    <cellStyle name="40% - Accent1 13 3 2 3 2" xfId="13965"/>
    <cellStyle name="40% - Accent1 13 3 2 4" xfId="9840"/>
    <cellStyle name="40% - Accent1 13 3 3" xfId="2710"/>
    <cellStyle name="40% - Accent1 13 3 3 2" xfId="6836"/>
    <cellStyle name="40% - Accent1 13 3 3 2 2" xfId="15076"/>
    <cellStyle name="40% - Accent1 13 3 3 3" xfId="10951"/>
    <cellStyle name="40% - Accent1 13 3 4" xfId="4800"/>
    <cellStyle name="40% - Accent1 13 3 4 2" xfId="13040"/>
    <cellStyle name="40% - Accent1 13 3 5" xfId="8915"/>
    <cellStyle name="40% - Accent1 13 4" xfId="1141"/>
    <cellStyle name="40% - Accent1 13 4 2" xfId="3179"/>
    <cellStyle name="40% - Accent1 13 4 2 2" xfId="7305"/>
    <cellStyle name="40% - Accent1 13 4 2 2 2" xfId="15545"/>
    <cellStyle name="40% - Accent1 13 4 2 3" xfId="11420"/>
    <cellStyle name="40% - Accent1 13 4 3" xfId="5269"/>
    <cellStyle name="40% - Accent1 13 4 3 2" xfId="13509"/>
    <cellStyle name="40% - Accent1 13 4 4" xfId="9384"/>
    <cellStyle name="40% - Accent1 13 5" xfId="2253"/>
    <cellStyle name="40% - Accent1 13 5 2" xfId="6380"/>
    <cellStyle name="40% - Accent1 13 5 2 2" xfId="14620"/>
    <cellStyle name="40% - Accent1 13 5 3" xfId="10495"/>
    <cellStyle name="40% - Accent1 13 6" xfId="4343"/>
    <cellStyle name="40% - Accent1 13 6 2" xfId="12584"/>
    <cellStyle name="40% - Accent1 13 7" xfId="8458"/>
    <cellStyle name="40% - Accent1 14" xfId="227"/>
    <cellStyle name="40% - Accent1 14 2" xfId="435"/>
    <cellStyle name="40% - Accent1 14 2 2" xfId="892"/>
    <cellStyle name="40% - Accent1 14 2 2 2" xfId="1819"/>
    <cellStyle name="40% - Accent1 14 2 2 2 2" xfId="3856"/>
    <cellStyle name="40% - Accent1 14 2 2 2 2 2" xfId="7982"/>
    <cellStyle name="40% - Accent1 14 2 2 2 2 2 2" xfId="16222"/>
    <cellStyle name="40% - Accent1 14 2 2 2 2 3" xfId="12097"/>
    <cellStyle name="40% - Accent1 14 2 2 2 3" xfId="5946"/>
    <cellStyle name="40% - Accent1 14 2 2 2 3 2" xfId="14186"/>
    <cellStyle name="40% - Accent1 14 2 2 2 4" xfId="10061"/>
    <cellStyle name="40% - Accent1 14 2 2 3" xfId="2931"/>
    <cellStyle name="40% - Accent1 14 2 2 3 2" xfId="7057"/>
    <cellStyle name="40% - Accent1 14 2 2 3 2 2" xfId="15297"/>
    <cellStyle name="40% - Accent1 14 2 2 3 3" xfId="11172"/>
    <cellStyle name="40% - Accent1 14 2 2 4" xfId="5021"/>
    <cellStyle name="40% - Accent1 14 2 2 4 2" xfId="13261"/>
    <cellStyle name="40% - Accent1 14 2 2 5" xfId="9136"/>
    <cellStyle name="40% - Accent1 14 2 3" xfId="1362"/>
    <cellStyle name="40% - Accent1 14 2 3 2" xfId="3400"/>
    <cellStyle name="40% - Accent1 14 2 3 2 2" xfId="7526"/>
    <cellStyle name="40% - Accent1 14 2 3 2 2 2" xfId="15766"/>
    <cellStyle name="40% - Accent1 14 2 3 2 3" xfId="11641"/>
    <cellStyle name="40% - Accent1 14 2 3 3" xfId="5490"/>
    <cellStyle name="40% - Accent1 14 2 3 3 2" xfId="13730"/>
    <cellStyle name="40% - Accent1 14 2 3 4" xfId="9605"/>
    <cellStyle name="40% - Accent1 14 2 4" xfId="2474"/>
    <cellStyle name="40% - Accent1 14 2 4 2" xfId="6601"/>
    <cellStyle name="40% - Accent1 14 2 4 2 2" xfId="14841"/>
    <cellStyle name="40% - Accent1 14 2 4 3" xfId="10716"/>
    <cellStyle name="40% - Accent1 14 2 5" xfId="4564"/>
    <cellStyle name="40% - Accent1 14 2 5 2" xfId="12805"/>
    <cellStyle name="40% - Accent1 14 2 6" xfId="8679"/>
    <cellStyle name="40% - Accent1 14 3" xfId="684"/>
    <cellStyle name="40% - Accent1 14 3 2" xfId="1611"/>
    <cellStyle name="40% - Accent1 14 3 2 2" xfId="3648"/>
    <cellStyle name="40% - Accent1 14 3 2 2 2" xfId="7774"/>
    <cellStyle name="40% - Accent1 14 3 2 2 2 2" xfId="16014"/>
    <cellStyle name="40% - Accent1 14 3 2 2 3" xfId="11889"/>
    <cellStyle name="40% - Accent1 14 3 2 3" xfId="5738"/>
    <cellStyle name="40% - Accent1 14 3 2 3 2" xfId="13978"/>
    <cellStyle name="40% - Accent1 14 3 2 4" xfId="9853"/>
    <cellStyle name="40% - Accent1 14 3 3" xfId="2723"/>
    <cellStyle name="40% - Accent1 14 3 3 2" xfId="6849"/>
    <cellStyle name="40% - Accent1 14 3 3 2 2" xfId="15089"/>
    <cellStyle name="40% - Accent1 14 3 3 3" xfId="10964"/>
    <cellStyle name="40% - Accent1 14 3 4" xfId="4813"/>
    <cellStyle name="40% - Accent1 14 3 4 2" xfId="13053"/>
    <cellStyle name="40% - Accent1 14 3 5" xfId="8928"/>
    <cellStyle name="40% - Accent1 14 4" xfId="1154"/>
    <cellStyle name="40% - Accent1 14 4 2" xfId="3192"/>
    <cellStyle name="40% - Accent1 14 4 2 2" xfId="7318"/>
    <cellStyle name="40% - Accent1 14 4 2 2 2" xfId="15558"/>
    <cellStyle name="40% - Accent1 14 4 2 3" xfId="11433"/>
    <cellStyle name="40% - Accent1 14 4 3" xfId="5282"/>
    <cellStyle name="40% - Accent1 14 4 3 2" xfId="13522"/>
    <cellStyle name="40% - Accent1 14 4 4" xfId="9397"/>
    <cellStyle name="40% - Accent1 14 5" xfId="2266"/>
    <cellStyle name="40% - Accent1 14 5 2" xfId="6393"/>
    <cellStyle name="40% - Accent1 14 5 2 2" xfId="14633"/>
    <cellStyle name="40% - Accent1 14 5 3" xfId="10508"/>
    <cellStyle name="40% - Accent1 14 6" xfId="4356"/>
    <cellStyle name="40% - Accent1 14 6 2" xfId="12597"/>
    <cellStyle name="40% - Accent1 14 7" xfId="8471"/>
    <cellStyle name="40% - Accent1 15" xfId="240"/>
    <cellStyle name="40% - Accent1 15 2" xfId="697"/>
    <cellStyle name="40% - Accent1 15 2 2" xfId="1624"/>
    <cellStyle name="40% - Accent1 15 2 2 2" xfId="3661"/>
    <cellStyle name="40% - Accent1 15 2 2 2 2" xfId="7787"/>
    <cellStyle name="40% - Accent1 15 2 2 2 2 2" xfId="16027"/>
    <cellStyle name="40% - Accent1 15 2 2 2 3" xfId="11902"/>
    <cellStyle name="40% - Accent1 15 2 2 3" xfId="5751"/>
    <cellStyle name="40% - Accent1 15 2 2 3 2" xfId="13991"/>
    <cellStyle name="40% - Accent1 15 2 2 4" xfId="9866"/>
    <cellStyle name="40% - Accent1 15 2 3" xfId="2736"/>
    <cellStyle name="40% - Accent1 15 2 3 2" xfId="6862"/>
    <cellStyle name="40% - Accent1 15 2 3 2 2" xfId="15102"/>
    <cellStyle name="40% - Accent1 15 2 3 3" xfId="10977"/>
    <cellStyle name="40% - Accent1 15 2 4" xfId="4826"/>
    <cellStyle name="40% - Accent1 15 2 4 2" xfId="13066"/>
    <cellStyle name="40% - Accent1 15 2 5" xfId="8941"/>
    <cellStyle name="40% - Accent1 15 3" xfId="1167"/>
    <cellStyle name="40% - Accent1 15 3 2" xfId="3205"/>
    <cellStyle name="40% - Accent1 15 3 2 2" xfId="7331"/>
    <cellStyle name="40% - Accent1 15 3 2 2 2" xfId="15571"/>
    <cellStyle name="40% - Accent1 15 3 2 3" xfId="11446"/>
    <cellStyle name="40% - Accent1 15 3 3" xfId="5295"/>
    <cellStyle name="40% - Accent1 15 3 3 2" xfId="13535"/>
    <cellStyle name="40% - Accent1 15 3 4" xfId="9410"/>
    <cellStyle name="40% - Accent1 15 4" xfId="2279"/>
    <cellStyle name="40% - Accent1 15 4 2" xfId="6406"/>
    <cellStyle name="40% - Accent1 15 4 2 2" xfId="14646"/>
    <cellStyle name="40% - Accent1 15 4 3" xfId="10521"/>
    <cellStyle name="40% - Accent1 15 5" xfId="4369"/>
    <cellStyle name="40% - Accent1 15 5 2" xfId="12610"/>
    <cellStyle name="40% - Accent1 15 6" xfId="8484"/>
    <cellStyle name="40% - Accent1 16" xfId="448"/>
    <cellStyle name="40% - Accent1 16 2" xfId="905"/>
    <cellStyle name="40% - Accent1 16 2 2" xfId="1832"/>
    <cellStyle name="40% - Accent1 16 2 2 2" xfId="3869"/>
    <cellStyle name="40% - Accent1 16 2 2 2 2" xfId="7995"/>
    <cellStyle name="40% - Accent1 16 2 2 2 2 2" xfId="16235"/>
    <cellStyle name="40% - Accent1 16 2 2 2 3" xfId="12110"/>
    <cellStyle name="40% - Accent1 16 2 2 3" xfId="5959"/>
    <cellStyle name="40% - Accent1 16 2 2 3 2" xfId="14199"/>
    <cellStyle name="40% - Accent1 16 2 2 4" xfId="10074"/>
    <cellStyle name="40% - Accent1 16 2 3" xfId="2944"/>
    <cellStyle name="40% - Accent1 16 2 3 2" xfId="7070"/>
    <cellStyle name="40% - Accent1 16 2 3 2 2" xfId="15310"/>
    <cellStyle name="40% - Accent1 16 2 3 3" xfId="11185"/>
    <cellStyle name="40% - Accent1 16 2 4" xfId="5034"/>
    <cellStyle name="40% - Accent1 16 2 4 2" xfId="13274"/>
    <cellStyle name="40% - Accent1 16 2 5" xfId="9149"/>
    <cellStyle name="40% - Accent1 16 3" xfId="1375"/>
    <cellStyle name="40% - Accent1 16 3 2" xfId="3413"/>
    <cellStyle name="40% - Accent1 16 3 2 2" xfId="7539"/>
    <cellStyle name="40% - Accent1 16 3 2 2 2" xfId="15779"/>
    <cellStyle name="40% - Accent1 16 3 2 3" xfId="11654"/>
    <cellStyle name="40% - Accent1 16 3 3" xfId="5503"/>
    <cellStyle name="40% - Accent1 16 3 3 2" xfId="13743"/>
    <cellStyle name="40% - Accent1 16 3 4" xfId="9618"/>
    <cellStyle name="40% - Accent1 16 4" xfId="2487"/>
    <cellStyle name="40% - Accent1 16 4 2" xfId="6614"/>
    <cellStyle name="40% - Accent1 16 4 2 2" xfId="14854"/>
    <cellStyle name="40% - Accent1 16 4 3" xfId="10729"/>
    <cellStyle name="40% - Accent1 16 5" xfId="4577"/>
    <cellStyle name="40% - Accent1 16 5 2" xfId="12818"/>
    <cellStyle name="40% - Accent1 16 6" xfId="8692"/>
    <cellStyle name="40% - Accent1 17" xfId="463"/>
    <cellStyle name="40% - Accent1 17 2" xfId="920"/>
    <cellStyle name="40% - Accent1 17 2 2" xfId="1846"/>
    <cellStyle name="40% - Accent1 17 2 2 2" xfId="3883"/>
    <cellStyle name="40% - Accent1 17 2 2 2 2" xfId="8009"/>
    <cellStyle name="40% - Accent1 17 2 2 2 2 2" xfId="16249"/>
    <cellStyle name="40% - Accent1 17 2 2 2 3" xfId="12124"/>
    <cellStyle name="40% - Accent1 17 2 2 3" xfId="5973"/>
    <cellStyle name="40% - Accent1 17 2 2 3 2" xfId="14213"/>
    <cellStyle name="40% - Accent1 17 2 2 4" xfId="10088"/>
    <cellStyle name="40% - Accent1 17 2 3" xfId="2958"/>
    <cellStyle name="40% - Accent1 17 2 3 2" xfId="7084"/>
    <cellStyle name="40% - Accent1 17 2 3 2 2" xfId="15324"/>
    <cellStyle name="40% - Accent1 17 2 3 3" xfId="11199"/>
    <cellStyle name="40% - Accent1 17 2 4" xfId="5048"/>
    <cellStyle name="40% - Accent1 17 2 4 2" xfId="13288"/>
    <cellStyle name="40% - Accent1 17 2 5" xfId="9163"/>
    <cellStyle name="40% - Accent1 17 3" xfId="1390"/>
    <cellStyle name="40% - Accent1 17 3 2" xfId="3427"/>
    <cellStyle name="40% - Accent1 17 3 2 2" xfId="7553"/>
    <cellStyle name="40% - Accent1 17 3 2 2 2" xfId="15793"/>
    <cellStyle name="40% - Accent1 17 3 2 3" xfId="11668"/>
    <cellStyle name="40% - Accent1 17 3 3" xfId="5517"/>
    <cellStyle name="40% - Accent1 17 3 3 2" xfId="13757"/>
    <cellStyle name="40% - Accent1 17 3 4" xfId="9632"/>
    <cellStyle name="40% - Accent1 17 4" xfId="2502"/>
    <cellStyle name="40% - Accent1 17 4 2" xfId="6628"/>
    <cellStyle name="40% - Accent1 17 4 2 2" xfId="14868"/>
    <cellStyle name="40% - Accent1 17 4 3" xfId="10743"/>
    <cellStyle name="40% - Accent1 17 5" xfId="4592"/>
    <cellStyle name="40% - Accent1 17 5 2" xfId="12832"/>
    <cellStyle name="40% - Accent1 17 6" xfId="8707"/>
    <cellStyle name="40% - Accent1 18" xfId="476"/>
    <cellStyle name="40% - Accent1 18 2" xfId="1403"/>
    <cellStyle name="40% - Accent1 18 2 2" xfId="3440"/>
    <cellStyle name="40% - Accent1 18 2 2 2" xfId="7566"/>
    <cellStyle name="40% - Accent1 18 2 2 2 2" xfId="15806"/>
    <cellStyle name="40% - Accent1 18 2 2 3" xfId="11681"/>
    <cellStyle name="40% - Accent1 18 2 3" xfId="5530"/>
    <cellStyle name="40% - Accent1 18 2 3 2" xfId="13770"/>
    <cellStyle name="40% - Accent1 18 2 4" xfId="9645"/>
    <cellStyle name="40% - Accent1 18 3" xfId="2515"/>
    <cellStyle name="40% - Accent1 18 3 2" xfId="6641"/>
    <cellStyle name="40% - Accent1 18 3 2 2" xfId="14881"/>
    <cellStyle name="40% - Accent1 18 3 3" xfId="10756"/>
    <cellStyle name="40% - Accent1 18 4" xfId="4605"/>
    <cellStyle name="40% - Accent1 18 4 2" xfId="12845"/>
    <cellStyle name="40% - Accent1 18 5" xfId="8720"/>
    <cellStyle name="40% - Accent1 19" xfId="489"/>
    <cellStyle name="40% - Accent1 19 2" xfId="1416"/>
    <cellStyle name="40% - Accent1 19 2 2" xfId="3453"/>
    <cellStyle name="40% - Accent1 19 2 2 2" xfId="7579"/>
    <cellStyle name="40% - Accent1 19 2 2 2 2" xfId="15819"/>
    <cellStyle name="40% - Accent1 19 2 2 3" xfId="11694"/>
    <cellStyle name="40% - Accent1 19 2 3" xfId="5543"/>
    <cellStyle name="40% - Accent1 19 2 3 2" xfId="13783"/>
    <cellStyle name="40% - Accent1 19 2 4" xfId="9658"/>
    <cellStyle name="40% - Accent1 19 3" xfId="2528"/>
    <cellStyle name="40% - Accent1 19 3 2" xfId="6654"/>
    <cellStyle name="40% - Accent1 19 3 2 2" xfId="14894"/>
    <cellStyle name="40% - Accent1 19 3 3" xfId="10769"/>
    <cellStyle name="40% - Accent1 19 4" xfId="4618"/>
    <cellStyle name="40% - Accent1 19 4 2" xfId="12858"/>
    <cellStyle name="40% - Accent1 19 5" xfId="8733"/>
    <cellStyle name="40% - Accent1 2" xfId="44"/>
    <cellStyle name="40% - Accent1 2 2" xfId="84"/>
    <cellStyle name="40% - Accent1 2 2 2" xfId="292"/>
    <cellStyle name="40% - Accent1 2 2 2 2" xfId="749"/>
    <cellStyle name="40% - Accent1 2 2 2 2 2" xfId="1676"/>
    <cellStyle name="40% - Accent1 2 2 2 2 2 2" xfId="3713"/>
    <cellStyle name="40% - Accent1 2 2 2 2 2 2 2" xfId="7839"/>
    <cellStyle name="40% - Accent1 2 2 2 2 2 2 2 2" xfId="16079"/>
    <cellStyle name="40% - Accent1 2 2 2 2 2 2 3" xfId="11954"/>
    <cellStyle name="40% - Accent1 2 2 2 2 2 3" xfId="5803"/>
    <cellStyle name="40% - Accent1 2 2 2 2 2 3 2" xfId="14043"/>
    <cellStyle name="40% - Accent1 2 2 2 2 2 4" xfId="9918"/>
    <cellStyle name="40% - Accent1 2 2 2 2 3" xfId="2788"/>
    <cellStyle name="40% - Accent1 2 2 2 2 3 2" xfId="6914"/>
    <cellStyle name="40% - Accent1 2 2 2 2 3 2 2" xfId="15154"/>
    <cellStyle name="40% - Accent1 2 2 2 2 3 3" xfId="11029"/>
    <cellStyle name="40% - Accent1 2 2 2 2 4" xfId="4878"/>
    <cellStyle name="40% - Accent1 2 2 2 2 4 2" xfId="13118"/>
    <cellStyle name="40% - Accent1 2 2 2 2 5" xfId="8993"/>
    <cellStyle name="40% - Accent1 2 2 2 3" xfId="1219"/>
    <cellStyle name="40% - Accent1 2 2 2 3 2" xfId="3257"/>
    <cellStyle name="40% - Accent1 2 2 2 3 2 2" xfId="7383"/>
    <cellStyle name="40% - Accent1 2 2 2 3 2 2 2" xfId="15623"/>
    <cellStyle name="40% - Accent1 2 2 2 3 2 3" xfId="11498"/>
    <cellStyle name="40% - Accent1 2 2 2 3 3" xfId="5347"/>
    <cellStyle name="40% - Accent1 2 2 2 3 3 2" xfId="13587"/>
    <cellStyle name="40% - Accent1 2 2 2 3 4" xfId="9462"/>
    <cellStyle name="40% - Accent1 2 2 2 4" xfId="2331"/>
    <cellStyle name="40% - Accent1 2 2 2 4 2" xfId="6458"/>
    <cellStyle name="40% - Accent1 2 2 2 4 2 2" xfId="14698"/>
    <cellStyle name="40% - Accent1 2 2 2 4 3" xfId="10573"/>
    <cellStyle name="40% - Accent1 2 2 2 5" xfId="4421"/>
    <cellStyle name="40% - Accent1 2 2 2 5 2" xfId="12662"/>
    <cellStyle name="40% - Accent1 2 2 2 6" xfId="8536"/>
    <cellStyle name="40% - Accent1 2 2 3" xfId="541"/>
    <cellStyle name="40% - Accent1 2 2 3 2" xfId="1468"/>
    <cellStyle name="40% - Accent1 2 2 3 2 2" xfId="3505"/>
    <cellStyle name="40% - Accent1 2 2 3 2 2 2" xfId="7631"/>
    <cellStyle name="40% - Accent1 2 2 3 2 2 2 2" xfId="15871"/>
    <cellStyle name="40% - Accent1 2 2 3 2 2 3" xfId="11746"/>
    <cellStyle name="40% - Accent1 2 2 3 2 3" xfId="5595"/>
    <cellStyle name="40% - Accent1 2 2 3 2 3 2" xfId="13835"/>
    <cellStyle name="40% - Accent1 2 2 3 2 4" xfId="9710"/>
    <cellStyle name="40% - Accent1 2 2 3 3" xfId="2580"/>
    <cellStyle name="40% - Accent1 2 2 3 3 2" xfId="6706"/>
    <cellStyle name="40% - Accent1 2 2 3 3 2 2" xfId="14946"/>
    <cellStyle name="40% - Accent1 2 2 3 3 3" xfId="10821"/>
    <cellStyle name="40% - Accent1 2 2 3 4" xfId="4670"/>
    <cellStyle name="40% - Accent1 2 2 3 4 2" xfId="12910"/>
    <cellStyle name="40% - Accent1 2 2 3 5" xfId="8785"/>
    <cellStyle name="40% - Accent1 2 2 4" xfId="1011"/>
    <cellStyle name="40% - Accent1 2 2 4 2" xfId="3049"/>
    <cellStyle name="40% - Accent1 2 2 4 2 2" xfId="7175"/>
    <cellStyle name="40% - Accent1 2 2 4 2 2 2" xfId="15415"/>
    <cellStyle name="40% - Accent1 2 2 4 2 3" xfId="11290"/>
    <cellStyle name="40% - Accent1 2 2 4 3" xfId="5139"/>
    <cellStyle name="40% - Accent1 2 2 4 3 2" xfId="13379"/>
    <cellStyle name="40% - Accent1 2 2 4 4" xfId="9254"/>
    <cellStyle name="40% - Accent1 2 2 5" xfId="2123"/>
    <cellStyle name="40% - Accent1 2 2 5 2" xfId="6250"/>
    <cellStyle name="40% - Accent1 2 2 5 2 2" xfId="14490"/>
    <cellStyle name="40% - Accent1 2 2 5 3" xfId="10365"/>
    <cellStyle name="40% - Accent1 2 2 6" xfId="4213"/>
    <cellStyle name="40% - Accent1 2 2 6 2" xfId="12454"/>
    <cellStyle name="40% - Accent1 2 2 7" xfId="8328"/>
    <cellStyle name="40% - Accent1 2 3" xfId="123"/>
    <cellStyle name="40% - Accent1 2 3 2" xfId="331"/>
    <cellStyle name="40% - Accent1 2 3 2 2" xfId="788"/>
    <cellStyle name="40% - Accent1 2 3 2 2 2" xfId="1715"/>
    <cellStyle name="40% - Accent1 2 3 2 2 2 2" xfId="3752"/>
    <cellStyle name="40% - Accent1 2 3 2 2 2 2 2" xfId="7878"/>
    <cellStyle name="40% - Accent1 2 3 2 2 2 2 2 2" xfId="16118"/>
    <cellStyle name="40% - Accent1 2 3 2 2 2 2 3" xfId="11993"/>
    <cellStyle name="40% - Accent1 2 3 2 2 2 3" xfId="5842"/>
    <cellStyle name="40% - Accent1 2 3 2 2 2 3 2" xfId="14082"/>
    <cellStyle name="40% - Accent1 2 3 2 2 2 4" xfId="9957"/>
    <cellStyle name="40% - Accent1 2 3 2 2 3" xfId="2827"/>
    <cellStyle name="40% - Accent1 2 3 2 2 3 2" xfId="6953"/>
    <cellStyle name="40% - Accent1 2 3 2 2 3 2 2" xfId="15193"/>
    <cellStyle name="40% - Accent1 2 3 2 2 3 3" xfId="11068"/>
    <cellStyle name="40% - Accent1 2 3 2 2 4" xfId="4917"/>
    <cellStyle name="40% - Accent1 2 3 2 2 4 2" xfId="13157"/>
    <cellStyle name="40% - Accent1 2 3 2 2 5" xfId="9032"/>
    <cellStyle name="40% - Accent1 2 3 2 3" xfId="1258"/>
    <cellStyle name="40% - Accent1 2 3 2 3 2" xfId="3296"/>
    <cellStyle name="40% - Accent1 2 3 2 3 2 2" xfId="7422"/>
    <cellStyle name="40% - Accent1 2 3 2 3 2 2 2" xfId="15662"/>
    <cellStyle name="40% - Accent1 2 3 2 3 2 3" xfId="11537"/>
    <cellStyle name="40% - Accent1 2 3 2 3 3" xfId="5386"/>
    <cellStyle name="40% - Accent1 2 3 2 3 3 2" xfId="13626"/>
    <cellStyle name="40% - Accent1 2 3 2 3 4" xfId="9501"/>
    <cellStyle name="40% - Accent1 2 3 2 4" xfId="2370"/>
    <cellStyle name="40% - Accent1 2 3 2 4 2" xfId="6497"/>
    <cellStyle name="40% - Accent1 2 3 2 4 2 2" xfId="14737"/>
    <cellStyle name="40% - Accent1 2 3 2 4 3" xfId="10612"/>
    <cellStyle name="40% - Accent1 2 3 2 5" xfId="4460"/>
    <cellStyle name="40% - Accent1 2 3 2 5 2" xfId="12701"/>
    <cellStyle name="40% - Accent1 2 3 2 6" xfId="8575"/>
    <cellStyle name="40% - Accent1 2 3 3" xfId="580"/>
    <cellStyle name="40% - Accent1 2 3 3 2" xfId="1507"/>
    <cellStyle name="40% - Accent1 2 3 3 2 2" xfId="3544"/>
    <cellStyle name="40% - Accent1 2 3 3 2 2 2" xfId="7670"/>
    <cellStyle name="40% - Accent1 2 3 3 2 2 2 2" xfId="15910"/>
    <cellStyle name="40% - Accent1 2 3 3 2 2 3" xfId="11785"/>
    <cellStyle name="40% - Accent1 2 3 3 2 3" xfId="5634"/>
    <cellStyle name="40% - Accent1 2 3 3 2 3 2" xfId="13874"/>
    <cellStyle name="40% - Accent1 2 3 3 2 4" xfId="9749"/>
    <cellStyle name="40% - Accent1 2 3 3 3" xfId="2619"/>
    <cellStyle name="40% - Accent1 2 3 3 3 2" xfId="6745"/>
    <cellStyle name="40% - Accent1 2 3 3 3 2 2" xfId="14985"/>
    <cellStyle name="40% - Accent1 2 3 3 3 3" xfId="10860"/>
    <cellStyle name="40% - Accent1 2 3 3 4" xfId="4709"/>
    <cellStyle name="40% - Accent1 2 3 3 4 2" xfId="12949"/>
    <cellStyle name="40% - Accent1 2 3 3 5" xfId="8824"/>
    <cellStyle name="40% - Accent1 2 3 4" xfId="1050"/>
    <cellStyle name="40% - Accent1 2 3 4 2" xfId="3088"/>
    <cellStyle name="40% - Accent1 2 3 4 2 2" xfId="7214"/>
    <cellStyle name="40% - Accent1 2 3 4 2 2 2" xfId="15454"/>
    <cellStyle name="40% - Accent1 2 3 4 2 3" xfId="11329"/>
    <cellStyle name="40% - Accent1 2 3 4 3" xfId="5178"/>
    <cellStyle name="40% - Accent1 2 3 4 3 2" xfId="13418"/>
    <cellStyle name="40% - Accent1 2 3 4 4" xfId="9293"/>
    <cellStyle name="40% - Accent1 2 3 5" xfId="2162"/>
    <cellStyle name="40% - Accent1 2 3 5 2" xfId="6289"/>
    <cellStyle name="40% - Accent1 2 3 5 2 2" xfId="14529"/>
    <cellStyle name="40% - Accent1 2 3 5 3" xfId="10404"/>
    <cellStyle name="40% - Accent1 2 3 6" xfId="4252"/>
    <cellStyle name="40% - Accent1 2 3 6 2" xfId="12493"/>
    <cellStyle name="40% - Accent1 2 3 7" xfId="8367"/>
    <cellStyle name="40% - Accent1 2 4" xfId="253"/>
    <cellStyle name="40% - Accent1 2 4 2" xfId="710"/>
    <cellStyle name="40% - Accent1 2 4 2 2" xfId="1637"/>
    <cellStyle name="40% - Accent1 2 4 2 2 2" xfId="3674"/>
    <cellStyle name="40% - Accent1 2 4 2 2 2 2" xfId="7800"/>
    <cellStyle name="40% - Accent1 2 4 2 2 2 2 2" xfId="16040"/>
    <cellStyle name="40% - Accent1 2 4 2 2 2 3" xfId="11915"/>
    <cellStyle name="40% - Accent1 2 4 2 2 3" xfId="5764"/>
    <cellStyle name="40% - Accent1 2 4 2 2 3 2" xfId="14004"/>
    <cellStyle name="40% - Accent1 2 4 2 2 4" xfId="9879"/>
    <cellStyle name="40% - Accent1 2 4 2 3" xfId="2749"/>
    <cellStyle name="40% - Accent1 2 4 2 3 2" xfId="6875"/>
    <cellStyle name="40% - Accent1 2 4 2 3 2 2" xfId="15115"/>
    <cellStyle name="40% - Accent1 2 4 2 3 3" xfId="10990"/>
    <cellStyle name="40% - Accent1 2 4 2 4" xfId="4839"/>
    <cellStyle name="40% - Accent1 2 4 2 4 2" xfId="13079"/>
    <cellStyle name="40% - Accent1 2 4 2 5" xfId="8954"/>
    <cellStyle name="40% - Accent1 2 4 3" xfId="1180"/>
    <cellStyle name="40% - Accent1 2 4 3 2" xfId="3218"/>
    <cellStyle name="40% - Accent1 2 4 3 2 2" xfId="7344"/>
    <cellStyle name="40% - Accent1 2 4 3 2 2 2" xfId="15584"/>
    <cellStyle name="40% - Accent1 2 4 3 2 3" xfId="11459"/>
    <cellStyle name="40% - Accent1 2 4 3 3" xfId="5308"/>
    <cellStyle name="40% - Accent1 2 4 3 3 2" xfId="13548"/>
    <cellStyle name="40% - Accent1 2 4 3 4" xfId="9423"/>
    <cellStyle name="40% - Accent1 2 4 4" xfId="2292"/>
    <cellStyle name="40% - Accent1 2 4 4 2" xfId="6419"/>
    <cellStyle name="40% - Accent1 2 4 4 2 2" xfId="14659"/>
    <cellStyle name="40% - Accent1 2 4 4 3" xfId="10534"/>
    <cellStyle name="40% - Accent1 2 4 5" xfId="4382"/>
    <cellStyle name="40% - Accent1 2 4 5 2" xfId="12623"/>
    <cellStyle name="40% - Accent1 2 4 6" xfId="8497"/>
    <cellStyle name="40% - Accent1 2 5" xfId="502"/>
    <cellStyle name="40% - Accent1 2 5 2" xfId="1429"/>
    <cellStyle name="40% - Accent1 2 5 2 2" xfId="3466"/>
    <cellStyle name="40% - Accent1 2 5 2 2 2" xfId="7592"/>
    <cellStyle name="40% - Accent1 2 5 2 2 2 2" xfId="15832"/>
    <cellStyle name="40% - Accent1 2 5 2 2 3" xfId="11707"/>
    <cellStyle name="40% - Accent1 2 5 2 3" xfId="5556"/>
    <cellStyle name="40% - Accent1 2 5 2 3 2" xfId="13796"/>
    <cellStyle name="40% - Accent1 2 5 2 4" xfId="9671"/>
    <cellStyle name="40% - Accent1 2 5 3" xfId="2541"/>
    <cellStyle name="40% - Accent1 2 5 3 2" xfId="6667"/>
    <cellStyle name="40% - Accent1 2 5 3 2 2" xfId="14907"/>
    <cellStyle name="40% - Accent1 2 5 3 3" xfId="10782"/>
    <cellStyle name="40% - Accent1 2 5 4" xfId="4631"/>
    <cellStyle name="40% - Accent1 2 5 4 2" xfId="12871"/>
    <cellStyle name="40% - Accent1 2 5 5" xfId="8746"/>
    <cellStyle name="40% - Accent1 2 6" xfId="972"/>
    <cellStyle name="40% - Accent1 2 6 2" xfId="3010"/>
    <cellStyle name="40% - Accent1 2 6 2 2" xfId="7136"/>
    <cellStyle name="40% - Accent1 2 6 2 2 2" xfId="15376"/>
    <cellStyle name="40% - Accent1 2 6 2 3" xfId="11251"/>
    <cellStyle name="40% - Accent1 2 6 3" xfId="5100"/>
    <cellStyle name="40% - Accent1 2 6 3 2" xfId="13340"/>
    <cellStyle name="40% - Accent1 2 6 4" xfId="9215"/>
    <cellStyle name="40% - Accent1 2 7" xfId="2084"/>
    <cellStyle name="40% - Accent1 2 7 2" xfId="6211"/>
    <cellStyle name="40% - Accent1 2 7 2 2" xfId="14451"/>
    <cellStyle name="40% - Accent1 2 7 3" xfId="10326"/>
    <cellStyle name="40% - Accent1 2 8" xfId="4174"/>
    <cellStyle name="40% - Accent1 2 8 2" xfId="12415"/>
    <cellStyle name="40% - Accent1 2 9" xfId="8289"/>
    <cellStyle name="40% - Accent1 20" xfId="933"/>
    <cellStyle name="40% - Accent1 20 2" xfId="1859"/>
    <cellStyle name="40% - Accent1 20 2 2" xfId="3896"/>
    <cellStyle name="40% - Accent1 20 2 2 2" xfId="8022"/>
    <cellStyle name="40% - Accent1 20 2 2 2 2" xfId="16262"/>
    <cellStyle name="40% - Accent1 20 2 2 3" xfId="12137"/>
    <cellStyle name="40% - Accent1 20 2 3" xfId="5986"/>
    <cellStyle name="40% - Accent1 20 2 3 2" xfId="14226"/>
    <cellStyle name="40% - Accent1 20 2 4" xfId="10101"/>
    <cellStyle name="40% - Accent1 20 3" xfId="2971"/>
    <cellStyle name="40% - Accent1 20 3 2" xfId="7097"/>
    <cellStyle name="40% - Accent1 20 3 2 2" xfId="15337"/>
    <cellStyle name="40% - Accent1 20 3 3" xfId="11212"/>
    <cellStyle name="40% - Accent1 20 4" xfId="5061"/>
    <cellStyle name="40% - Accent1 20 4 2" xfId="13301"/>
    <cellStyle name="40% - Accent1 20 5" xfId="9176"/>
    <cellStyle name="40% - Accent1 21" xfId="946"/>
    <cellStyle name="40% - Accent1 21 2" xfId="2984"/>
    <cellStyle name="40% - Accent1 21 2 2" xfId="7110"/>
    <cellStyle name="40% - Accent1 21 2 2 2" xfId="15350"/>
    <cellStyle name="40% - Accent1 21 2 3" xfId="11225"/>
    <cellStyle name="40% - Accent1 21 3" xfId="5074"/>
    <cellStyle name="40% - Accent1 21 3 2" xfId="13314"/>
    <cellStyle name="40% - Accent1 21 4" xfId="9189"/>
    <cellStyle name="40% - Accent1 22" xfId="959"/>
    <cellStyle name="40% - Accent1 22 2" xfId="2997"/>
    <cellStyle name="40% - Accent1 22 2 2" xfId="7123"/>
    <cellStyle name="40% - Accent1 22 2 2 2" xfId="15363"/>
    <cellStyle name="40% - Accent1 22 2 3" xfId="11238"/>
    <cellStyle name="40% - Accent1 22 3" xfId="5087"/>
    <cellStyle name="40% - Accent1 22 3 2" xfId="13327"/>
    <cellStyle name="40% - Accent1 22 4" xfId="9202"/>
    <cellStyle name="40% - Accent1 23" xfId="1872"/>
    <cellStyle name="40% - Accent1 23 2" xfId="3909"/>
    <cellStyle name="40% - Accent1 23 2 2" xfId="8035"/>
    <cellStyle name="40% - Accent1 23 2 2 2" xfId="16275"/>
    <cellStyle name="40% - Accent1 23 2 3" xfId="12150"/>
    <cellStyle name="40% - Accent1 23 3" xfId="5999"/>
    <cellStyle name="40% - Accent1 23 3 2" xfId="14239"/>
    <cellStyle name="40% - Accent1 23 4" xfId="10114"/>
    <cellStyle name="40% - Accent1 24" xfId="1885"/>
    <cellStyle name="40% - Accent1 24 2" xfId="3922"/>
    <cellStyle name="40% - Accent1 24 2 2" xfId="8048"/>
    <cellStyle name="40% - Accent1 24 2 2 2" xfId="16288"/>
    <cellStyle name="40% - Accent1 24 2 3" xfId="12163"/>
    <cellStyle name="40% - Accent1 24 3" xfId="6012"/>
    <cellStyle name="40% - Accent1 24 3 2" xfId="14252"/>
    <cellStyle name="40% - Accent1 24 4" xfId="10127"/>
    <cellStyle name="40% - Accent1 25" xfId="1898"/>
    <cellStyle name="40% - Accent1 25 2" xfId="3935"/>
    <cellStyle name="40% - Accent1 25 2 2" xfId="8061"/>
    <cellStyle name="40% - Accent1 25 2 2 2" xfId="16301"/>
    <cellStyle name="40% - Accent1 25 2 3" xfId="12176"/>
    <cellStyle name="40% - Accent1 25 3" xfId="6025"/>
    <cellStyle name="40% - Accent1 25 3 2" xfId="14265"/>
    <cellStyle name="40% - Accent1 25 4" xfId="10140"/>
    <cellStyle name="40% - Accent1 26" xfId="1912"/>
    <cellStyle name="40% - Accent1 26 2" xfId="3949"/>
    <cellStyle name="40% - Accent1 26 2 2" xfId="8075"/>
    <cellStyle name="40% - Accent1 26 2 2 2" xfId="16315"/>
    <cellStyle name="40% - Accent1 26 2 3" xfId="12190"/>
    <cellStyle name="40% - Accent1 26 3" xfId="6039"/>
    <cellStyle name="40% - Accent1 26 3 2" xfId="14279"/>
    <cellStyle name="40% - Accent1 26 4" xfId="10154"/>
    <cellStyle name="40% - Accent1 27" xfId="1925"/>
    <cellStyle name="40% - Accent1 27 2" xfId="3962"/>
    <cellStyle name="40% - Accent1 27 2 2" xfId="8088"/>
    <cellStyle name="40% - Accent1 27 2 2 2" xfId="16328"/>
    <cellStyle name="40% - Accent1 27 2 3" xfId="12203"/>
    <cellStyle name="40% - Accent1 27 3" xfId="6052"/>
    <cellStyle name="40% - Accent1 27 3 2" xfId="14292"/>
    <cellStyle name="40% - Accent1 27 4" xfId="10167"/>
    <cellStyle name="40% - Accent1 28" xfId="1939"/>
    <cellStyle name="40% - Accent1 28 2" xfId="3976"/>
    <cellStyle name="40% - Accent1 28 2 2" xfId="8102"/>
    <cellStyle name="40% - Accent1 28 2 2 2" xfId="16342"/>
    <cellStyle name="40% - Accent1 28 2 3" xfId="12217"/>
    <cellStyle name="40% - Accent1 28 3" xfId="6066"/>
    <cellStyle name="40% - Accent1 28 3 2" xfId="14306"/>
    <cellStyle name="40% - Accent1 28 4" xfId="10181"/>
    <cellStyle name="40% - Accent1 29" xfId="1953"/>
    <cellStyle name="40% - Accent1 29 2" xfId="3990"/>
    <cellStyle name="40% - Accent1 29 2 2" xfId="8116"/>
    <cellStyle name="40% - Accent1 29 2 2 2" xfId="16356"/>
    <cellStyle name="40% - Accent1 29 2 3" xfId="12231"/>
    <cellStyle name="40% - Accent1 29 3" xfId="6080"/>
    <cellStyle name="40% - Accent1 29 3 2" xfId="14320"/>
    <cellStyle name="40% - Accent1 29 4" xfId="10195"/>
    <cellStyle name="40% - Accent1 3" xfId="58"/>
    <cellStyle name="40% - Accent1 3 2" xfId="266"/>
    <cellStyle name="40% - Accent1 3 2 2" xfId="723"/>
    <cellStyle name="40% - Accent1 3 2 2 2" xfId="1650"/>
    <cellStyle name="40% - Accent1 3 2 2 2 2" xfId="3687"/>
    <cellStyle name="40% - Accent1 3 2 2 2 2 2" xfId="7813"/>
    <cellStyle name="40% - Accent1 3 2 2 2 2 2 2" xfId="16053"/>
    <cellStyle name="40% - Accent1 3 2 2 2 2 3" xfId="11928"/>
    <cellStyle name="40% - Accent1 3 2 2 2 3" xfId="5777"/>
    <cellStyle name="40% - Accent1 3 2 2 2 3 2" xfId="14017"/>
    <cellStyle name="40% - Accent1 3 2 2 2 4" xfId="9892"/>
    <cellStyle name="40% - Accent1 3 2 2 3" xfId="2762"/>
    <cellStyle name="40% - Accent1 3 2 2 3 2" xfId="6888"/>
    <cellStyle name="40% - Accent1 3 2 2 3 2 2" xfId="15128"/>
    <cellStyle name="40% - Accent1 3 2 2 3 3" xfId="11003"/>
    <cellStyle name="40% - Accent1 3 2 2 4" xfId="4852"/>
    <cellStyle name="40% - Accent1 3 2 2 4 2" xfId="13092"/>
    <cellStyle name="40% - Accent1 3 2 2 5" xfId="8967"/>
    <cellStyle name="40% - Accent1 3 2 3" xfId="1193"/>
    <cellStyle name="40% - Accent1 3 2 3 2" xfId="3231"/>
    <cellStyle name="40% - Accent1 3 2 3 2 2" xfId="7357"/>
    <cellStyle name="40% - Accent1 3 2 3 2 2 2" xfId="15597"/>
    <cellStyle name="40% - Accent1 3 2 3 2 3" xfId="11472"/>
    <cellStyle name="40% - Accent1 3 2 3 3" xfId="5321"/>
    <cellStyle name="40% - Accent1 3 2 3 3 2" xfId="13561"/>
    <cellStyle name="40% - Accent1 3 2 3 4" xfId="9436"/>
    <cellStyle name="40% - Accent1 3 2 4" xfId="2305"/>
    <cellStyle name="40% - Accent1 3 2 4 2" xfId="6432"/>
    <cellStyle name="40% - Accent1 3 2 4 2 2" xfId="14672"/>
    <cellStyle name="40% - Accent1 3 2 4 3" xfId="10547"/>
    <cellStyle name="40% - Accent1 3 2 5" xfId="4395"/>
    <cellStyle name="40% - Accent1 3 2 5 2" xfId="12636"/>
    <cellStyle name="40% - Accent1 3 2 6" xfId="8510"/>
    <cellStyle name="40% - Accent1 3 3" xfId="515"/>
    <cellStyle name="40% - Accent1 3 3 2" xfId="1442"/>
    <cellStyle name="40% - Accent1 3 3 2 2" xfId="3479"/>
    <cellStyle name="40% - Accent1 3 3 2 2 2" xfId="7605"/>
    <cellStyle name="40% - Accent1 3 3 2 2 2 2" xfId="15845"/>
    <cellStyle name="40% - Accent1 3 3 2 2 3" xfId="11720"/>
    <cellStyle name="40% - Accent1 3 3 2 3" xfId="5569"/>
    <cellStyle name="40% - Accent1 3 3 2 3 2" xfId="13809"/>
    <cellStyle name="40% - Accent1 3 3 2 4" xfId="9684"/>
    <cellStyle name="40% - Accent1 3 3 3" xfId="2554"/>
    <cellStyle name="40% - Accent1 3 3 3 2" xfId="6680"/>
    <cellStyle name="40% - Accent1 3 3 3 2 2" xfId="14920"/>
    <cellStyle name="40% - Accent1 3 3 3 3" xfId="10795"/>
    <cellStyle name="40% - Accent1 3 3 4" xfId="4644"/>
    <cellStyle name="40% - Accent1 3 3 4 2" xfId="12884"/>
    <cellStyle name="40% - Accent1 3 3 5" xfId="8759"/>
    <cellStyle name="40% - Accent1 3 4" xfId="985"/>
    <cellStyle name="40% - Accent1 3 4 2" xfId="3023"/>
    <cellStyle name="40% - Accent1 3 4 2 2" xfId="7149"/>
    <cellStyle name="40% - Accent1 3 4 2 2 2" xfId="15389"/>
    <cellStyle name="40% - Accent1 3 4 2 3" xfId="11264"/>
    <cellStyle name="40% - Accent1 3 4 3" xfId="5113"/>
    <cellStyle name="40% - Accent1 3 4 3 2" xfId="13353"/>
    <cellStyle name="40% - Accent1 3 4 4" xfId="9228"/>
    <cellStyle name="40% - Accent1 3 5" xfId="2097"/>
    <cellStyle name="40% - Accent1 3 5 2" xfId="6224"/>
    <cellStyle name="40% - Accent1 3 5 2 2" xfId="14464"/>
    <cellStyle name="40% - Accent1 3 5 3" xfId="10339"/>
    <cellStyle name="40% - Accent1 3 6" xfId="4187"/>
    <cellStyle name="40% - Accent1 3 6 2" xfId="12428"/>
    <cellStyle name="40% - Accent1 3 7" xfId="8302"/>
    <cellStyle name="40% - Accent1 30" xfId="1967"/>
    <cellStyle name="40% - Accent1 30 2" xfId="4004"/>
    <cellStyle name="40% - Accent1 30 2 2" xfId="8130"/>
    <cellStyle name="40% - Accent1 30 2 2 2" xfId="16370"/>
    <cellStyle name="40% - Accent1 30 2 3" xfId="12245"/>
    <cellStyle name="40% - Accent1 30 3" xfId="6094"/>
    <cellStyle name="40% - Accent1 30 3 2" xfId="14334"/>
    <cellStyle name="40% - Accent1 30 4" xfId="10209"/>
    <cellStyle name="40% - Accent1 31" xfId="1980"/>
    <cellStyle name="40% - Accent1 31 2" xfId="4017"/>
    <cellStyle name="40% - Accent1 31 2 2" xfId="8143"/>
    <cellStyle name="40% - Accent1 31 2 2 2" xfId="16383"/>
    <cellStyle name="40% - Accent1 31 2 3" xfId="12258"/>
    <cellStyle name="40% - Accent1 31 3" xfId="6107"/>
    <cellStyle name="40% - Accent1 31 3 2" xfId="14347"/>
    <cellStyle name="40% - Accent1 31 4" xfId="10222"/>
    <cellStyle name="40% - Accent1 32" xfId="1993"/>
    <cellStyle name="40% - Accent1 32 2" xfId="4030"/>
    <cellStyle name="40% - Accent1 32 2 2" xfId="8156"/>
    <cellStyle name="40% - Accent1 32 2 2 2" xfId="16396"/>
    <cellStyle name="40% - Accent1 32 2 3" xfId="12271"/>
    <cellStyle name="40% - Accent1 32 3" xfId="6120"/>
    <cellStyle name="40% - Accent1 32 3 2" xfId="14360"/>
    <cellStyle name="40% - Accent1 32 4" xfId="10235"/>
    <cellStyle name="40% - Accent1 33" xfId="2006"/>
    <cellStyle name="40% - Accent1 33 2" xfId="4043"/>
    <cellStyle name="40% - Accent1 33 2 2" xfId="8169"/>
    <cellStyle name="40% - Accent1 33 2 2 2" xfId="16409"/>
    <cellStyle name="40% - Accent1 33 2 3" xfId="12284"/>
    <cellStyle name="40% - Accent1 33 3" xfId="6133"/>
    <cellStyle name="40% - Accent1 33 3 2" xfId="14373"/>
    <cellStyle name="40% - Accent1 33 4" xfId="10248"/>
    <cellStyle name="40% - Accent1 34" xfId="2019"/>
    <cellStyle name="40% - Accent1 34 2" xfId="4056"/>
    <cellStyle name="40% - Accent1 34 2 2" xfId="8182"/>
    <cellStyle name="40% - Accent1 34 2 2 2" xfId="16422"/>
    <cellStyle name="40% - Accent1 34 2 3" xfId="12297"/>
    <cellStyle name="40% - Accent1 34 3" xfId="6146"/>
    <cellStyle name="40% - Accent1 34 3 2" xfId="14386"/>
    <cellStyle name="40% - Accent1 34 4" xfId="10261"/>
    <cellStyle name="40% - Accent1 35" xfId="2032"/>
    <cellStyle name="40% - Accent1 35 2" xfId="4069"/>
    <cellStyle name="40% - Accent1 35 2 2" xfId="8195"/>
    <cellStyle name="40% - Accent1 35 2 2 2" xfId="16435"/>
    <cellStyle name="40% - Accent1 35 2 3" xfId="12310"/>
    <cellStyle name="40% - Accent1 35 3" xfId="6159"/>
    <cellStyle name="40% - Accent1 35 3 2" xfId="14399"/>
    <cellStyle name="40% - Accent1 35 4" xfId="10274"/>
    <cellStyle name="40% - Accent1 36" xfId="2045"/>
    <cellStyle name="40% - Accent1 36 2" xfId="4082"/>
    <cellStyle name="40% - Accent1 36 2 2" xfId="8208"/>
    <cellStyle name="40% - Accent1 36 2 2 2" xfId="16448"/>
    <cellStyle name="40% - Accent1 36 2 3" xfId="12323"/>
    <cellStyle name="40% - Accent1 36 3" xfId="6172"/>
    <cellStyle name="40% - Accent1 36 3 2" xfId="14412"/>
    <cellStyle name="40% - Accent1 36 4" xfId="10287"/>
    <cellStyle name="40% - Accent1 37" xfId="2071"/>
    <cellStyle name="40% - Accent1 37 2" xfId="6198"/>
    <cellStyle name="40% - Accent1 37 2 2" xfId="14438"/>
    <cellStyle name="40% - Accent1 37 3" xfId="10313"/>
    <cellStyle name="40% - Accent1 38" xfId="2058"/>
    <cellStyle name="40% - Accent1 38 2" xfId="6185"/>
    <cellStyle name="40% - Accent1 38 2 2" xfId="14425"/>
    <cellStyle name="40% - Accent1 38 3" xfId="10300"/>
    <cellStyle name="40% - Accent1 39" xfId="4095"/>
    <cellStyle name="40% - Accent1 39 2" xfId="8221"/>
    <cellStyle name="40% - Accent1 39 2 2" xfId="16461"/>
    <cellStyle name="40% - Accent1 39 3" xfId="12336"/>
    <cellStyle name="40% - Accent1 4" xfId="71"/>
    <cellStyle name="40% - Accent1 4 2" xfId="279"/>
    <cellStyle name="40% - Accent1 4 2 2" xfId="736"/>
    <cellStyle name="40% - Accent1 4 2 2 2" xfId="1663"/>
    <cellStyle name="40% - Accent1 4 2 2 2 2" xfId="3700"/>
    <cellStyle name="40% - Accent1 4 2 2 2 2 2" xfId="7826"/>
    <cellStyle name="40% - Accent1 4 2 2 2 2 2 2" xfId="16066"/>
    <cellStyle name="40% - Accent1 4 2 2 2 2 3" xfId="11941"/>
    <cellStyle name="40% - Accent1 4 2 2 2 3" xfId="5790"/>
    <cellStyle name="40% - Accent1 4 2 2 2 3 2" xfId="14030"/>
    <cellStyle name="40% - Accent1 4 2 2 2 4" xfId="9905"/>
    <cellStyle name="40% - Accent1 4 2 2 3" xfId="2775"/>
    <cellStyle name="40% - Accent1 4 2 2 3 2" xfId="6901"/>
    <cellStyle name="40% - Accent1 4 2 2 3 2 2" xfId="15141"/>
    <cellStyle name="40% - Accent1 4 2 2 3 3" xfId="11016"/>
    <cellStyle name="40% - Accent1 4 2 2 4" xfId="4865"/>
    <cellStyle name="40% - Accent1 4 2 2 4 2" xfId="13105"/>
    <cellStyle name="40% - Accent1 4 2 2 5" xfId="8980"/>
    <cellStyle name="40% - Accent1 4 2 3" xfId="1206"/>
    <cellStyle name="40% - Accent1 4 2 3 2" xfId="3244"/>
    <cellStyle name="40% - Accent1 4 2 3 2 2" xfId="7370"/>
    <cellStyle name="40% - Accent1 4 2 3 2 2 2" xfId="15610"/>
    <cellStyle name="40% - Accent1 4 2 3 2 3" xfId="11485"/>
    <cellStyle name="40% - Accent1 4 2 3 3" xfId="5334"/>
    <cellStyle name="40% - Accent1 4 2 3 3 2" xfId="13574"/>
    <cellStyle name="40% - Accent1 4 2 3 4" xfId="9449"/>
    <cellStyle name="40% - Accent1 4 2 4" xfId="2318"/>
    <cellStyle name="40% - Accent1 4 2 4 2" xfId="6445"/>
    <cellStyle name="40% - Accent1 4 2 4 2 2" xfId="14685"/>
    <cellStyle name="40% - Accent1 4 2 4 3" xfId="10560"/>
    <cellStyle name="40% - Accent1 4 2 5" xfId="4408"/>
    <cellStyle name="40% - Accent1 4 2 5 2" xfId="12649"/>
    <cellStyle name="40% - Accent1 4 2 6" xfId="8523"/>
    <cellStyle name="40% - Accent1 4 3" xfId="528"/>
    <cellStyle name="40% - Accent1 4 3 2" xfId="1455"/>
    <cellStyle name="40% - Accent1 4 3 2 2" xfId="3492"/>
    <cellStyle name="40% - Accent1 4 3 2 2 2" xfId="7618"/>
    <cellStyle name="40% - Accent1 4 3 2 2 2 2" xfId="15858"/>
    <cellStyle name="40% - Accent1 4 3 2 2 3" xfId="11733"/>
    <cellStyle name="40% - Accent1 4 3 2 3" xfId="5582"/>
    <cellStyle name="40% - Accent1 4 3 2 3 2" xfId="13822"/>
    <cellStyle name="40% - Accent1 4 3 2 4" xfId="9697"/>
    <cellStyle name="40% - Accent1 4 3 3" xfId="2567"/>
    <cellStyle name="40% - Accent1 4 3 3 2" xfId="6693"/>
    <cellStyle name="40% - Accent1 4 3 3 2 2" xfId="14933"/>
    <cellStyle name="40% - Accent1 4 3 3 3" xfId="10808"/>
    <cellStyle name="40% - Accent1 4 3 4" xfId="4657"/>
    <cellStyle name="40% - Accent1 4 3 4 2" xfId="12897"/>
    <cellStyle name="40% - Accent1 4 3 5" xfId="8772"/>
    <cellStyle name="40% - Accent1 4 4" xfId="998"/>
    <cellStyle name="40% - Accent1 4 4 2" xfId="3036"/>
    <cellStyle name="40% - Accent1 4 4 2 2" xfId="7162"/>
    <cellStyle name="40% - Accent1 4 4 2 2 2" xfId="15402"/>
    <cellStyle name="40% - Accent1 4 4 2 3" xfId="11277"/>
    <cellStyle name="40% - Accent1 4 4 3" xfId="5126"/>
    <cellStyle name="40% - Accent1 4 4 3 2" xfId="13366"/>
    <cellStyle name="40% - Accent1 4 4 4" xfId="9241"/>
    <cellStyle name="40% - Accent1 4 5" xfId="2110"/>
    <cellStyle name="40% - Accent1 4 5 2" xfId="6237"/>
    <cellStyle name="40% - Accent1 4 5 2 2" xfId="14477"/>
    <cellStyle name="40% - Accent1 4 5 3" xfId="10352"/>
    <cellStyle name="40% - Accent1 4 6" xfId="4200"/>
    <cellStyle name="40% - Accent1 4 6 2" xfId="12441"/>
    <cellStyle name="40% - Accent1 4 7" xfId="8315"/>
    <cellStyle name="40% - Accent1 40" xfId="4108"/>
    <cellStyle name="40% - Accent1 40 2" xfId="8234"/>
    <cellStyle name="40% - Accent1 40 2 2" xfId="16474"/>
    <cellStyle name="40% - Accent1 40 3" xfId="12349"/>
    <cellStyle name="40% - Accent1 41" xfId="4121"/>
    <cellStyle name="40% - Accent1 41 2" xfId="8247"/>
    <cellStyle name="40% - Accent1 41 2 2" xfId="16487"/>
    <cellStyle name="40% - Accent1 41 3" xfId="12362"/>
    <cellStyle name="40% - Accent1 42" xfId="4134"/>
    <cellStyle name="40% - Accent1 42 2" xfId="8260"/>
    <cellStyle name="40% - Accent1 42 2 2" xfId="16500"/>
    <cellStyle name="40% - Accent1 42 3" xfId="12375"/>
    <cellStyle name="40% - Accent1 43" xfId="4148"/>
    <cellStyle name="40% - Accent1 43 2" xfId="12389"/>
    <cellStyle name="40% - Accent1 44" xfId="4161"/>
    <cellStyle name="40% - Accent1 44 2" xfId="12402"/>
    <cellStyle name="40% - Accent1 45" xfId="8275"/>
    <cellStyle name="40% - Accent1 46" xfId="16514"/>
    <cellStyle name="40% - Accent1 5" xfId="97"/>
    <cellStyle name="40% - Accent1 5 2" xfId="305"/>
    <cellStyle name="40% - Accent1 5 2 2" xfId="762"/>
    <cellStyle name="40% - Accent1 5 2 2 2" xfId="1689"/>
    <cellStyle name="40% - Accent1 5 2 2 2 2" xfId="3726"/>
    <cellStyle name="40% - Accent1 5 2 2 2 2 2" xfId="7852"/>
    <cellStyle name="40% - Accent1 5 2 2 2 2 2 2" xfId="16092"/>
    <cellStyle name="40% - Accent1 5 2 2 2 2 3" xfId="11967"/>
    <cellStyle name="40% - Accent1 5 2 2 2 3" xfId="5816"/>
    <cellStyle name="40% - Accent1 5 2 2 2 3 2" xfId="14056"/>
    <cellStyle name="40% - Accent1 5 2 2 2 4" xfId="9931"/>
    <cellStyle name="40% - Accent1 5 2 2 3" xfId="2801"/>
    <cellStyle name="40% - Accent1 5 2 2 3 2" xfId="6927"/>
    <cellStyle name="40% - Accent1 5 2 2 3 2 2" xfId="15167"/>
    <cellStyle name="40% - Accent1 5 2 2 3 3" xfId="11042"/>
    <cellStyle name="40% - Accent1 5 2 2 4" xfId="4891"/>
    <cellStyle name="40% - Accent1 5 2 2 4 2" xfId="13131"/>
    <cellStyle name="40% - Accent1 5 2 2 5" xfId="9006"/>
    <cellStyle name="40% - Accent1 5 2 3" xfId="1232"/>
    <cellStyle name="40% - Accent1 5 2 3 2" xfId="3270"/>
    <cellStyle name="40% - Accent1 5 2 3 2 2" xfId="7396"/>
    <cellStyle name="40% - Accent1 5 2 3 2 2 2" xfId="15636"/>
    <cellStyle name="40% - Accent1 5 2 3 2 3" xfId="11511"/>
    <cellStyle name="40% - Accent1 5 2 3 3" xfId="5360"/>
    <cellStyle name="40% - Accent1 5 2 3 3 2" xfId="13600"/>
    <cellStyle name="40% - Accent1 5 2 3 4" xfId="9475"/>
    <cellStyle name="40% - Accent1 5 2 4" xfId="2344"/>
    <cellStyle name="40% - Accent1 5 2 4 2" xfId="6471"/>
    <cellStyle name="40% - Accent1 5 2 4 2 2" xfId="14711"/>
    <cellStyle name="40% - Accent1 5 2 4 3" xfId="10586"/>
    <cellStyle name="40% - Accent1 5 2 5" xfId="4434"/>
    <cellStyle name="40% - Accent1 5 2 5 2" xfId="12675"/>
    <cellStyle name="40% - Accent1 5 2 6" xfId="8549"/>
    <cellStyle name="40% - Accent1 5 3" xfId="554"/>
    <cellStyle name="40% - Accent1 5 3 2" xfId="1481"/>
    <cellStyle name="40% - Accent1 5 3 2 2" xfId="3518"/>
    <cellStyle name="40% - Accent1 5 3 2 2 2" xfId="7644"/>
    <cellStyle name="40% - Accent1 5 3 2 2 2 2" xfId="15884"/>
    <cellStyle name="40% - Accent1 5 3 2 2 3" xfId="11759"/>
    <cellStyle name="40% - Accent1 5 3 2 3" xfId="5608"/>
    <cellStyle name="40% - Accent1 5 3 2 3 2" xfId="13848"/>
    <cellStyle name="40% - Accent1 5 3 2 4" xfId="9723"/>
    <cellStyle name="40% - Accent1 5 3 3" xfId="2593"/>
    <cellStyle name="40% - Accent1 5 3 3 2" xfId="6719"/>
    <cellStyle name="40% - Accent1 5 3 3 2 2" xfId="14959"/>
    <cellStyle name="40% - Accent1 5 3 3 3" xfId="10834"/>
    <cellStyle name="40% - Accent1 5 3 4" xfId="4683"/>
    <cellStyle name="40% - Accent1 5 3 4 2" xfId="12923"/>
    <cellStyle name="40% - Accent1 5 3 5" xfId="8798"/>
    <cellStyle name="40% - Accent1 5 4" xfId="1024"/>
    <cellStyle name="40% - Accent1 5 4 2" xfId="3062"/>
    <cellStyle name="40% - Accent1 5 4 2 2" xfId="7188"/>
    <cellStyle name="40% - Accent1 5 4 2 2 2" xfId="15428"/>
    <cellStyle name="40% - Accent1 5 4 2 3" xfId="11303"/>
    <cellStyle name="40% - Accent1 5 4 3" xfId="5152"/>
    <cellStyle name="40% - Accent1 5 4 3 2" xfId="13392"/>
    <cellStyle name="40% - Accent1 5 4 4" xfId="9267"/>
    <cellStyle name="40% - Accent1 5 5" xfId="2136"/>
    <cellStyle name="40% - Accent1 5 5 2" xfId="6263"/>
    <cellStyle name="40% - Accent1 5 5 2 2" xfId="14503"/>
    <cellStyle name="40% - Accent1 5 5 3" xfId="10378"/>
    <cellStyle name="40% - Accent1 5 6" xfId="4226"/>
    <cellStyle name="40% - Accent1 5 6 2" xfId="12467"/>
    <cellStyle name="40% - Accent1 5 7" xfId="8341"/>
    <cellStyle name="40% - Accent1 6" xfId="110"/>
    <cellStyle name="40% - Accent1 6 2" xfId="318"/>
    <cellStyle name="40% - Accent1 6 2 2" xfId="775"/>
    <cellStyle name="40% - Accent1 6 2 2 2" xfId="1702"/>
    <cellStyle name="40% - Accent1 6 2 2 2 2" xfId="3739"/>
    <cellStyle name="40% - Accent1 6 2 2 2 2 2" xfId="7865"/>
    <cellStyle name="40% - Accent1 6 2 2 2 2 2 2" xfId="16105"/>
    <cellStyle name="40% - Accent1 6 2 2 2 2 3" xfId="11980"/>
    <cellStyle name="40% - Accent1 6 2 2 2 3" xfId="5829"/>
    <cellStyle name="40% - Accent1 6 2 2 2 3 2" xfId="14069"/>
    <cellStyle name="40% - Accent1 6 2 2 2 4" xfId="9944"/>
    <cellStyle name="40% - Accent1 6 2 2 3" xfId="2814"/>
    <cellStyle name="40% - Accent1 6 2 2 3 2" xfId="6940"/>
    <cellStyle name="40% - Accent1 6 2 2 3 2 2" xfId="15180"/>
    <cellStyle name="40% - Accent1 6 2 2 3 3" xfId="11055"/>
    <cellStyle name="40% - Accent1 6 2 2 4" xfId="4904"/>
    <cellStyle name="40% - Accent1 6 2 2 4 2" xfId="13144"/>
    <cellStyle name="40% - Accent1 6 2 2 5" xfId="9019"/>
    <cellStyle name="40% - Accent1 6 2 3" xfId="1245"/>
    <cellStyle name="40% - Accent1 6 2 3 2" xfId="3283"/>
    <cellStyle name="40% - Accent1 6 2 3 2 2" xfId="7409"/>
    <cellStyle name="40% - Accent1 6 2 3 2 2 2" xfId="15649"/>
    <cellStyle name="40% - Accent1 6 2 3 2 3" xfId="11524"/>
    <cellStyle name="40% - Accent1 6 2 3 3" xfId="5373"/>
    <cellStyle name="40% - Accent1 6 2 3 3 2" xfId="13613"/>
    <cellStyle name="40% - Accent1 6 2 3 4" xfId="9488"/>
    <cellStyle name="40% - Accent1 6 2 4" xfId="2357"/>
    <cellStyle name="40% - Accent1 6 2 4 2" xfId="6484"/>
    <cellStyle name="40% - Accent1 6 2 4 2 2" xfId="14724"/>
    <cellStyle name="40% - Accent1 6 2 4 3" xfId="10599"/>
    <cellStyle name="40% - Accent1 6 2 5" xfId="4447"/>
    <cellStyle name="40% - Accent1 6 2 5 2" xfId="12688"/>
    <cellStyle name="40% - Accent1 6 2 6" xfId="8562"/>
    <cellStyle name="40% - Accent1 6 3" xfId="567"/>
    <cellStyle name="40% - Accent1 6 3 2" xfId="1494"/>
    <cellStyle name="40% - Accent1 6 3 2 2" xfId="3531"/>
    <cellStyle name="40% - Accent1 6 3 2 2 2" xfId="7657"/>
    <cellStyle name="40% - Accent1 6 3 2 2 2 2" xfId="15897"/>
    <cellStyle name="40% - Accent1 6 3 2 2 3" xfId="11772"/>
    <cellStyle name="40% - Accent1 6 3 2 3" xfId="5621"/>
    <cellStyle name="40% - Accent1 6 3 2 3 2" xfId="13861"/>
    <cellStyle name="40% - Accent1 6 3 2 4" xfId="9736"/>
    <cellStyle name="40% - Accent1 6 3 3" xfId="2606"/>
    <cellStyle name="40% - Accent1 6 3 3 2" xfId="6732"/>
    <cellStyle name="40% - Accent1 6 3 3 2 2" xfId="14972"/>
    <cellStyle name="40% - Accent1 6 3 3 3" xfId="10847"/>
    <cellStyle name="40% - Accent1 6 3 4" xfId="4696"/>
    <cellStyle name="40% - Accent1 6 3 4 2" xfId="12936"/>
    <cellStyle name="40% - Accent1 6 3 5" xfId="8811"/>
    <cellStyle name="40% - Accent1 6 4" xfId="1037"/>
    <cellStyle name="40% - Accent1 6 4 2" xfId="3075"/>
    <cellStyle name="40% - Accent1 6 4 2 2" xfId="7201"/>
    <cellStyle name="40% - Accent1 6 4 2 2 2" xfId="15441"/>
    <cellStyle name="40% - Accent1 6 4 2 3" xfId="11316"/>
    <cellStyle name="40% - Accent1 6 4 3" xfId="5165"/>
    <cellStyle name="40% - Accent1 6 4 3 2" xfId="13405"/>
    <cellStyle name="40% - Accent1 6 4 4" xfId="9280"/>
    <cellStyle name="40% - Accent1 6 5" xfId="2149"/>
    <cellStyle name="40% - Accent1 6 5 2" xfId="6276"/>
    <cellStyle name="40% - Accent1 6 5 2 2" xfId="14516"/>
    <cellStyle name="40% - Accent1 6 5 3" xfId="10391"/>
    <cellStyle name="40% - Accent1 6 6" xfId="4239"/>
    <cellStyle name="40% - Accent1 6 6 2" xfId="12480"/>
    <cellStyle name="40% - Accent1 6 7" xfId="8354"/>
    <cellStyle name="40% - Accent1 7" xfId="136"/>
    <cellStyle name="40% - Accent1 7 2" xfId="344"/>
    <cellStyle name="40% - Accent1 7 2 2" xfId="801"/>
    <cellStyle name="40% - Accent1 7 2 2 2" xfId="1728"/>
    <cellStyle name="40% - Accent1 7 2 2 2 2" xfId="3765"/>
    <cellStyle name="40% - Accent1 7 2 2 2 2 2" xfId="7891"/>
    <cellStyle name="40% - Accent1 7 2 2 2 2 2 2" xfId="16131"/>
    <cellStyle name="40% - Accent1 7 2 2 2 2 3" xfId="12006"/>
    <cellStyle name="40% - Accent1 7 2 2 2 3" xfId="5855"/>
    <cellStyle name="40% - Accent1 7 2 2 2 3 2" xfId="14095"/>
    <cellStyle name="40% - Accent1 7 2 2 2 4" xfId="9970"/>
    <cellStyle name="40% - Accent1 7 2 2 3" xfId="2840"/>
    <cellStyle name="40% - Accent1 7 2 2 3 2" xfId="6966"/>
    <cellStyle name="40% - Accent1 7 2 2 3 2 2" xfId="15206"/>
    <cellStyle name="40% - Accent1 7 2 2 3 3" xfId="11081"/>
    <cellStyle name="40% - Accent1 7 2 2 4" xfId="4930"/>
    <cellStyle name="40% - Accent1 7 2 2 4 2" xfId="13170"/>
    <cellStyle name="40% - Accent1 7 2 2 5" xfId="9045"/>
    <cellStyle name="40% - Accent1 7 2 3" xfId="1271"/>
    <cellStyle name="40% - Accent1 7 2 3 2" xfId="3309"/>
    <cellStyle name="40% - Accent1 7 2 3 2 2" xfId="7435"/>
    <cellStyle name="40% - Accent1 7 2 3 2 2 2" xfId="15675"/>
    <cellStyle name="40% - Accent1 7 2 3 2 3" xfId="11550"/>
    <cellStyle name="40% - Accent1 7 2 3 3" xfId="5399"/>
    <cellStyle name="40% - Accent1 7 2 3 3 2" xfId="13639"/>
    <cellStyle name="40% - Accent1 7 2 3 4" xfId="9514"/>
    <cellStyle name="40% - Accent1 7 2 4" xfId="2383"/>
    <cellStyle name="40% - Accent1 7 2 4 2" xfId="6510"/>
    <cellStyle name="40% - Accent1 7 2 4 2 2" xfId="14750"/>
    <cellStyle name="40% - Accent1 7 2 4 3" xfId="10625"/>
    <cellStyle name="40% - Accent1 7 2 5" xfId="4473"/>
    <cellStyle name="40% - Accent1 7 2 5 2" xfId="12714"/>
    <cellStyle name="40% - Accent1 7 2 6" xfId="8588"/>
    <cellStyle name="40% - Accent1 7 3" xfId="593"/>
    <cellStyle name="40% - Accent1 7 3 2" xfId="1520"/>
    <cellStyle name="40% - Accent1 7 3 2 2" xfId="3557"/>
    <cellStyle name="40% - Accent1 7 3 2 2 2" xfId="7683"/>
    <cellStyle name="40% - Accent1 7 3 2 2 2 2" xfId="15923"/>
    <cellStyle name="40% - Accent1 7 3 2 2 3" xfId="11798"/>
    <cellStyle name="40% - Accent1 7 3 2 3" xfId="5647"/>
    <cellStyle name="40% - Accent1 7 3 2 3 2" xfId="13887"/>
    <cellStyle name="40% - Accent1 7 3 2 4" xfId="9762"/>
    <cellStyle name="40% - Accent1 7 3 3" xfId="2632"/>
    <cellStyle name="40% - Accent1 7 3 3 2" xfId="6758"/>
    <cellStyle name="40% - Accent1 7 3 3 2 2" xfId="14998"/>
    <cellStyle name="40% - Accent1 7 3 3 3" xfId="10873"/>
    <cellStyle name="40% - Accent1 7 3 4" xfId="4722"/>
    <cellStyle name="40% - Accent1 7 3 4 2" xfId="12962"/>
    <cellStyle name="40% - Accent1 7 3 5" xfId="8837"/>
    <cellStyle name="40% - Accent1 7 4" xfId="1063"/>
    <cellStyle name="40% - Accent1 7 4 2" xfId="3101"/>
    <cellStyle name="40% - Accent1 7 4 2 2" xfId="7227"/>
    <cellStyle name="40% - Accent1 7 4 2 2 2" xfId="15467"/>
    <cellStyle name="40% - Accent1 7 4 2 3" xfId="11342"/>
    <cellStyle name="40% - Accent1 7 4 3" xfId="5191"/>
    <cellStyle name="40% - Accent1 7 4 3 2" xfId="13431"/>
    <cellStyle name="40% - Accent1 7 4 4" xfId="9306"/>
    <cellStyle name="40% - Accent1 7 5" xfId="2175"/>
    <cellStyle name="40% - Accent1 7 5 2" xfId="6302"/>
    <cellStyle name="40% - Accent1 7 5 2 2" xfId="14542"/>
    <cellStyle name="40% - Accent1 7 5 3" xfId="10417"/>
    <cellStyle name="40% - Accent1 7 6" xfId="4265"/>
    <cellStyle name="40% - Accent1 7 6 2" xfId="12506"/>
    <cellStyle name="40% - Accent1 7 7" xfId="8380"/>
    <cellStyle name="40% - Accent1 8" xfId="149"/>
    <cellStyle name="40% - Accent1 8 2" xfId="357"/>
    <cellStyle name="40% - Accent1 8 2 2" xfId="814"/>
    <cellStyle name="40% - Accent1 8 2 2 2" xfId="1741"/>
    <cellStyle name="40% - Accent1 8 2 2 2 2" xfId="3778"/>
    <cellStyle name="40% - Accent1 8 2 2 2 2 2" xfId="7904"/>
    <cellStyle name="40% - Accent1 8 2 2 2 2 2 2" xfId="16144"/>
    <cellStyle name="40% - Accent1 8 2 2 2 2 3" xfId="12019"/>
    <cellStyle name="40% - Accent1 8 2 2 2 3" xfId="5868"/>
    <cellStyle name="40% - Accent1 8 2 2 2 3 2" xfId="14108"/>
    <cellStyle name="40% - Accent1 8 2 2 2 4" xfId="9983"/>
    <cellStyle name="40% - Accent1 8 2 2 3" xfId="2853"/>
    <cellStyle name="40% - Accent1 8 2 2 3 2" xfId="6979"/>
    <cellStyle name="40% - Accent1 8 2 2 3 2 2" xfId="15219"/>
    <cellStyle name="40% - Accent1 8 2 2 3 3" xfId="11094"/>
    <cellStyle name="40% - Accent1 8 2 2 4" xfId="4943"/>
    <cellStyle name="40% - Accent1 8 2 2 4 2" xfId="13183"/>
    <cellStyle name="40% - Accent1 8 2 2 5" xfId="9058"/>
    <cellStyle name="40% - Accent1 8 2 3" xfId="1284"/>
    <cellStyle name="40% - Accent1 8 2 3 2" xfId="3322"/>
    <cellStyle name="40% - Accent1 8 2 3 2 2" xfId="7448"/>
    <cellStyle name="40% - Accent1 8 2 3 2 2 2" xfId="15688"/>
    <cellStyle name="40% - Accent1 8 2 3 2 3" xfId="11563"/>
    <cellStyle name="40% - Accent1 8 2 3 3" xfId="5412"/>
    <cellStyle name="40% - Accent1 8 2 3 3 2" xfId="13652"/>
    <cellStyle name="40% - Accent1 8 2 3 4" xfId="9527"/>
    <cellStyle name="40% - Accent1 8 2 4" xfId="2396"/>
    <cellStyle name="40% - Accent1 8 2 4 2" xfId="6523"/>
    <cellStyle name="40% - Accent1 8 2 4 2 2" xfId="14763"/>
    <cellStyle name="40% - Accent1 8 2 4 3" xfId="10638"/>
    <cellStyle name="40% - Accent1 8 2 5" xfId="4486"/>
    <cellStyle name="40% - Accent1 8 2 5 2" xfId="12727"/>
    <cellStyle name="40% - Accent1 8 2 6" xfId="8601"/>
    <cellStyle name="40% - Accent1 8 3" xfId="606"/>
    <cellStyle name="40% - Accent1 8 3 2" xfId="1533"/>
    <cellStyle name="40% - Accent1 8 3 2 2" xfId="3570"/>
    <cellStyle name="40% - Accent1 8 3 2 2 2" xfId="7696"/>
    <cellStyle name="40% - Accent1 8 3 2 2 2 2" xfId="15936"/>
    <cellStyle name="40% - Accent1 8 3 2 2 3" xfId="11811"/>
    <cellStyle name="40% - Accent1 8 3 2 3" xfId="5660"/>
    <cellStyle name="40% - Accent1 8 3 2 3 2" xfId="13900"/>
    <cellStyle name="40% - Accent1 8 3 2 4" xfId="9775"/>
    <cellStyle name="40% - Accent1 8 3 3" xfId="2645"/>
    <cellStyle name="40% - Accent1 8 3 3 2" xfId="6771"/>
    <cellStyle name="40% - Accent1 8 3 3 2 2" xfId="15011"/>
    <cellStyle name="40% - Accent1 8 3 3 3" xfId="10886"/>
    <cellStyle name="40% - Accent1 8 3 4" xfId="4735"/>
    <cellStyle name="40% - Accent1 8 3 4 2" xfId="12975"/>
    <cellStyle name="40% - Accent1 8 3 5" xfId="8850"/>
    <cellStyle name="40% - Accent1 8 4" xfId="1076"/>
    <cellStyle name="40% - Accent1 8 4 2" xfId="3114"/>
    <cellStyle name="40% - Accent1 8 4 2 2" xfId="7240"/>
    <cellStyle name="40% - Accent1 8 4 2 2 2" xfId="15480"/>
    <cellStyle name="40% - Accent1 8 4 2 3" xfId="11355"/>
    <cellStyle name="40% - Accent1 8 4 3" xfId="5204"/>
    <cellStyle name="40% - Accent1 8 4 3 2" xfId="13444"/>
    <cellStyle name="40% - Accent1 8 4 4" xfId="9319"/>
    <cellStyle name="40% - Accent1 8 5" xfId="2188"/>
    <cellStyle name="40% - Accent1 8 5 2" xfId="6315"/>
    <cellStyle name="40% - Accent1 8 5 2 2" xfId="14555"/>
    <cellStyle name="40% - Accent1 8 5 3" xfId="10430"/>
    <cellStyle name="40% - Accent1 8 6" xfId="4278"/>
    <cellStyle name="40% - Accent1 8 6 2" xfId="12519"/>
    <cellStyle name="40% - Accent1 8 7" xfId="8393"/>
    <cellStyle name="40% - Accent1 9" xfId="162"/>
    <cellStyle name="40% - Accent1 9 2" xfId="370"/>
    <cellStyle name="40% - Accent1 9 2 2" xfId="827"/>
    <cellStyle name="40% - Accent1 9 2 2 2" xfId="1754"/>
    <cellStyle name="40% - Accent1 9 2 2 2 2" xfId="3791"/>
    <cellStyle name="40% - Accent1 9 2 2 2 2 2" xfId="7917"/>
    <cellStyle name="40% - Accent1 9 2 2 2 2 2 2" xfId="16157"/>
    <cellStyle name="40% - Accent1 9 2 2 2 2 3" xfId="12032"/>
    <cellStyle name="40% - Accent1 9 2 2 2 3" xfId="5881"/>
    <cellStyle name="40% - Accent1 9 2 2 2 3 2" xfId="14121"/>
    <cellStyle name="40% - Accent1 9 2 2 2 4" xfId="9996"/>
    <cellStyle name="40% - Accent1 9 2 2 3" xfId="2866"/>
    <cellStyle name="40% - Accent1 9 2 2 3 2" xfId="6992"/>
    <cellStyle name="40% - Accent1 9 2 2 3 2 2" xfId="15232"/>
    <cellStyle name="40% - Accent1 9 2 2 3 3" xfId="11107"/>
    <cellStyle name="40% - Accent1 9 2 2 4" xfId="4956"/>
    <cellStyle name="40% - Accent1 9 2 2 4 2" xfId="13196"/>
    <cellStyle name="40% - Accent1 9 2 2 5" xfId="9071"/>
    <cellStyle name="40% - Accent1 9 2 3" xfId="1297"/>
    <cellStyle name="40% - Accent1 9 2 3 2" xfId="3335"/>
    <cellStyle name="40% - Accent1 9 2 3 2 2" xfId="7461"/>
    <cellStyle name="40% - Accent1 9 2 3 2 2 2" xfId="15701"/>
    <cellStyle name="40% - Accent1 9 2 3 2 3" xfId="11576"/>
    <cellStyle name="40% - Accent1 9 2 3 3" xfId="5425"/>
    <cellStyle name="40% - Accent1 9 2 3 3 2" xfId="13665"/>
    <cellStyle name="40% - Accent1 9 2 3 4" xfId="9540"/>
    <cellStyle name="40% - Accent1 9 2 4" xfId="2409"/>
    <cellStyle name="40% - Accent1 9 2 4 2" xfId="6536"/>
    <cellStyle name="40% - Accent1 9 2 4 2 2" xfId="14776"/>
    <cellStyle name="40% - Accent1 9 2 4 3" xfId="10651"/>
    <cellStyle name="40% - Accent1 9 2 5" xfId="4499"/>
    <cellStyle name="40% - Accent1 9 2 5 2" xfId="12740"/>
    <cellStyle name="40% - Accent1 9 2 6" xfId="8614"/>
    <cellStyle name="40% - Accent1 9 3" xfId="619"/>
    <cellStyle name="40% - Accent1 9 3 2" xfId="1546"/>
    <cellStyle name="40% - Accent1 9 3 2 2" xfId="3583"/>
    <cellStyle name="40% - Accent1 9 3 2 2 2" xfId="7709"/>
    <cellStyle name="40% - Accent1 9 3 2 2 2 2" xfId="15949"/>
    <cellStyle name="40% - Accent1 9 3 2 2 3" xfId="11824"/>
    <cellStyle name="40% - Accent1 9 3 2 3" xfId="5673"/>
    <cellStyle name="40% - Accent1 9 3 2 3 2" xfId="13913"/>
    <cellStyle name="40% - Accent1 9 3 2 4" xfId="9788"/>
    <cellStyle name="40% - Accent1 9 3 3" xfId="2658"/>
    <cellStyle name="40% - Accent1 9 3 3 2" xfId="6784"/>
    <cellStyle name="40% - Accent1 9 3 3 2 2" xfId="15024"/>
    <cellStyle name="40% - Accent1 9 3 3 3" xfId="10899"/>
    <cellStyle name="40% - Accent1 9 3 4" xfId="4748"/>
    <cellStyle name="40% - Accent1 9 3 4 2" xfId="12988"/>
    <cellStyle name="40% - Accent1 9 3 5" xfId="8863"/>
    <cellStyle name="40% - Accent1 9 4" xfId="1089"/>
    <cellStyle name="40% - Accent1 9 4 2" xfId="3127"/>
    <cellStyle name="40% - Accent1 9 4 2 2" xfId="7253"/>
    <cellStyle name="40% - Accent1 9 4 2 2 2" xfId="15493"/>
    <cellStyle name="40% - Accent1 9 4 2 3" xfId="11368"/>
    <cellStyle name="40% - Accent1 9 4 3" xfId="5217"/>
    <cellStyle name="40% - Accent1 9 4 3 2" xfId="13457"/>
    <cellStyle name="40% - Accent1 9 4 4" xfId="9332"/>
    <cellStyle name="40% - Accent1 9 5" xfId="2201"/>
    <cellStyle name="40% - Accent1 9 5 2" xfId="6328"/>
    <cellStyle name="40% - Accent1 9 5 2 2" xfId="14568"/>
    <cellStyle name="40% - Accent1 9 5 3" xfId="10443"/>
    <cellStyle name="40% - Accent1 9 6" xfId="4291"/>
    <cellStyle name="40% - Accent1 9 6 2" xfId="12532"/>
    <cellStyle name="40% - Accent1 9 7" xfId="8406"/>
    <cellStyle name="40% - Accent2" xfId="24" builtinId="35" customBuiltin="1"/>
    <cellStyle name="40% - Accent2 10" xfId="177"/>
    <cellStyle name="40% - Accent2 10 2" xfId="385"/>
    <cellStyle name="40% - Accent2 10 2 2" xfId="842"/>
    <cellStyle name="40% - Accent2 10 2 2 2" xfId="1769"/>
    <cellStyle name="40% - Accent2 10 2 2 2 2" xfId="3806"/>
    <cellStyle name="40% - Accent2 10 2 2 2 2 2" xfId="7932"/>
    <cellStyle name="40% - Accent2 10 2 2 2 2 2 2" xfId="16172"/>
    <cellStyle name="40% - Accent2 10 2 2 2 2 3" xfId="12047"/>
    <cellStyle name="40% - Accent2 10 2 2 2 3" xfId="5896"/>
    <cellStyle name="40% - Accent2 10 2 2 2 3 2" xfId="14136"/>
    <cellStyle name="40% - Accent2 10 2 2 2 4" xfId="10011"/>
    <cellStyle name="40% - Accent2 10 2 2 3" xfId="2881"/>
    <cellStyle name="40% - Accent2 10 2 2 3 2" xfId="7007"/>
    <cellStyle name="40% - Accent2 10 2 2 3 2 2" xfId="15247"/>
    <cellStyle name="40% - Accent2 10 2 2 3 3" xfId="11122"/>
    <cellStyle name="40% - Accent2 10 2 2 4" xfId="4971"/>
    <cellStyle name="40% - Accent2 10 2 2 4 2" xfId="13211"/>
    <cellStyle name="40% - Accent2 10 2 2 5" xfId="9086"/>
    <cellStyle name="40% - Accent2 10 2 3" xfId="1312"/>
    <cellStyle name="40% - Accent2 10 2 3 2" xfId="3350"/>
    <cellStyle name="40% - Accent2 10 2 3 2 2" xfId="7476"/>
    <cellStyle name="40% - Accent2 10 2 3 2 2 2" xfId="15716"/>
    <cellStyle name="40% - Accent2 10 2 3 2 3" xfId="11591"/>
    <cellStyle name="40% - Accent2 10 2 3 3" xfId="5440"/>
    <cellStyle name="40% - Accent2 10 2 3 3 2" xfId="13680"/>
    <cellStyle name="40% - Accent2 10 2 3 4" xfId="9555"/>
    <cellStyle name="40% - Accent2 10 2 4" xfId="2424"/>
    <cellStyle name="40% - Accent2 10 2 4 2" xfId="6551"/>
    <cellStyle name="40% - Accent2 10 2 4 2 2" xfId="14791"/>
    <cellStyle name="40% - Accent2 10 2 4 3" xfId="10666"/>
    <cellStyle name="40% - Accent2 10 2 5" xfId="4514"/>
    <cellStyle name="40% - Accent2 10 2 5 2" xfId="12755"/>
    <cellStyle name="40% - Accent2 10 2 6" xfId="8629"/>
    <cellStyle name="40% - Accent2 10 3" xfId="634"/>
    <cellStyle name="40% - Accent2 10 3 2" xfId="1561"/>
    <cellStyle name="40% - Accent2 10 3 2 2" xfId="3598"/>
    <cellStyle name="40% - Accent2 10 3 2 2 2" xfId="7724"/>
    <cellStyle name="40% - Accent2 10 3 2 2 2 2" xfId="15964"/>
    <cellStyle name="40% - Accent2 10 3 2 2 3" xfId="11839"/>
    <cellStyle name="40% - Accent2 10 3 2 3" xfId="5688"/>
    <cellStyle name="40% - Accent2 10 3 2 3 2" xfId="13928"/>
    <cellStyle name="40% - Accent2 10 3 2 4" xfId="9803"/>
    <cellStyle name="40% - Accent2 10 3 3" xfId="2673"/>
    <cellStyle name="40% - Accent2 10 3 3 2" xfId="6799"/>
    <cellStyle name="40% - Accent2 10 3 3 2 2" xfId="15039"/>
    <cellStyle name="40% - Accent2 10 3 3 3" xfId="10914"/>
    <cellStyle name="40% - Accent2 10 3 4" xfId="4763"/>
    <cellStyle name="40% - Accent2 10 3 4 2" xfId="13003"/>
    <cellStyle name="40% - Accent2 10 3 5" xfId="8878"/>
    <cellStyle name="40% - Accent2 10 4" xfId="1104"/>
    <cellStyle name="40% - Accent2 10 4 2" xfId="3142"/>
    <cellStyle name="40% - Accent2 10 4 2 2" xfId="7268"/>
    <cellStyle name="40% - Accent2 10 4 2 2 2" xfId="15508"/>
    <cellStyle name="40% - Accent2 10 4 2 3" xfId="11383"/>
    <cellStyle name="40% - Accent2 10 4 3" xfId="5232"/>
    <cellStyle name="40% - Accent2 10 4 3 2" xfId="13472"/>
    <cellStyle name="40% - Accent2 10 4 4" xfId="9347"/>
    <cellStyle name="40% - Accent2 10 5" xfId="2216"/>
    <cellStyle name="40% - Accent2 10 5 2" xfId="6343"/>
    <cellStyle name="40% - Accent2 10 5 2 2" xfId="14583"/>
    <cellStyle name="40% - Accent2 10 5 3" xfId="10458"/>
    <cellStyle name="40% - Accent2 10 6" xfId="4306"/>
    <cellStyle name="40% - Accent2 10 6 2" xfId="12547"/>
    <cellStyle name="40% - Accent2 10 7" xfId="8421"/>
    <cellStyle name="40% - Accent2 11" xfId="190"/>
    <cellStyle name="40% - Accent2 11 2" xfId="398"/>
    <cellStyle name="40% - Accent2 11 2 2" xfId="855"/>
    <cellStyle name="40% - Accent2 11 2 2 2" xfId="1782"/>
    <cellStyle name="40% - Accent2 11 2 2 2 2" xfId="3819"/>
    <cellStyle name="40% - Accent2 11 2 2 2 2 2" xfId="7945"/>
    <cellStyle name="40% - Accent2 11 2 2 2 2 2 2" xfId="16185"/>
    <cellStyle name="40% - Accent2 11 2 2 2 2 3" xfId="12060"/>
    <cellStyle name="40% - Accent2 11 2 2 2 3" xfId="5909"/>
    <cellStyle name="40% - Accent2 11 2 2 2 3 2" xfId="14149"/>
    <cellStyle name="40% - Accent2 11 2 2 2 4" xfId="10024"/>
    <cellStyle name="40% - Accent2 11 2 2 3" xfId="2894"/>
    <cellStyle name="40% - Accent2 11 2 2 3 2" xfId="7020"/>
    <cellStyle name="40% - Accent2 11 2 2 3 2 2" xfId="15260"/>
    <cellStyle name="40% - Accent2 11 2 2 3 3" xfId="11135"/>
    <cellStyle name="40% - Accent2 11 2 2 4" xfId="4984"/>
    <cellStyle name="40% - Accent2 11 2 2 4 2" xfId="13224"/>
    <cellStyle name="40% - Accent2 11 2 2 5" xfId="9099"/>
    <cellStyle name="40% - Accent2 11 2 3" xfId="1325"/>
    <cellStyle name="40% - Accent2 11 2 3 2" xfId="3363"/>
    <cellStyle name="40% - Accent2 11 2 3 2 2" xfId="7489"/>
    <cellStyle name="40% - Accent2 11 2 3 2 2 2" xfId="15729"/>
    <cellStyle name="40% - Accent2 11 2 3 2 3" xfId="11604"/>
    <cellStyle name="40% - Accent2 11 2 3 3" xfId="5453"/>
    <cellStyle name="40% - Accent2 11 2 3 3 2" xfId="13693"/>
    <cellStyle name="40% - Accent2 11 2 3 4" xfId="9568"/>
    <cellStyle name="40% - Accent2 11 2 4" xfId="2437"/>
    <cellStyle name="40% - Accent2 11 2 4 2" xfId="6564"/>
    <cellStyle name="40% - Accent2 11 2 4 2 2" xfId="14804"/>
    <cellStyle name="40% - Accent2 11 2 4 3" xfId="10679"/>
    <cellStyle name="40% - Accent2 11 2 5" xfId="4527"/>
    <cellStyle name="40% - Accent2 11 2 5 2" xfId="12768"/>
    <cellStyle name="40% - Accent2 11 2 6" xfId="8642"/>
    <cellStyle name="40% - Accent2 11 3" xfId="647"/>
    <cellStyle name="40% - Accent2 11 3 2" xfId="1574"/>
    <cellStyle name="40% - Accent2 11 3 2 2" xfId="3611"/>
    <cellStyle name="40% - Accent2 11 3 2 2 2" xfId="7737"/>
    <cellStyle name="40% - Accent2 11 3 2 2 2 2" xfId="15977"/>
    <cellStyle name="40% - Accent2 11 3 2 2 3" xfId="11852"/>
    <cellStyle name="40% - Accent2 11 3 2 3" xfId="5701"/>
    <cellStyle name="40% - Accent2 11 3 2 3 2" xfId="13941"/>
    <cellStyle name="40% - Accent2 11 3 2 4" xfId="9816"/>
    <cellStyle name="40% - Accent2 11 3 3" xfId="2686"/>
    <cellStyle name="40% - Accent2 11 3 3 2" xfId="6812"/>
    <cellStyle name="40% - Accent2 11 3 3 2 2" xfId="15052"/>
    <cellStyle name="40% - Accent2 11 3 3 3" xfId="10927"/>
    <cellStyle name="40% - Accent2 11 3 4" xfId="4776"/>
    <cellStyle name="40% - Accent2 11 3 4 2" xfId="13016"/>
    <cellStyle name="40% - Accent2 11 3 5" xfId="8891"/>
    <cellStyle name="40% - Accent2 11 4" xfId="1117"/>
    <cellStyle name="40% - Accent2 11 4 2" xfId="3155"/>
    <cellStyle name="40% - Accent2 11 4 2 2" xfId="7281"/>
    <cellStyle name="40% - Accent2 11 4 2 2 2" xfId="15521"/>
    <cellStyle name="40% - Accent2 11 4 2 3" xfId="11396"/>
    <cellStyle name="40% - Accent2 11 4 3" xfId="5245"/>
    <cellStyle name="40% - Accent2 11 4 3 2" xfId="13485"/>
    <cellStyle name="40% - Accent2 11 4 4" xfId="9360"/>
    <cellStyle name="40% - Accent2 11 5" xfId="2229"/>
    <cellStyle name="40% - Accent2 11 5 2" xfId="6356"/>
    <cellStyle name="40% - Accent2 11 5 2 2" xfId="14596"/>
    <cellStyle name="40% - Accent2 11 5 3" xfId="10471"/>
    <cellStyle name="40% - Accent2 11 6" xfId="4319"/>
    <cellStyle name="40% - Accent2 11 6 2" xfId="12560"/>
    <cellStyle name="40% - Accent2 11 7" xfId="8434"/>
    <cellStyle name="40% - Accent2 12" xfId="203"/>
    <cellStyle name="40% - Accent2 12 2" xfId="411"/>
    <cellStyle name="40% - Accent2 12 2 2" xfId="868"/>
    <cellStyle name="40% - Accent2 12 2 2 2" xfId="1795"/>
    <cellStyle name="40% - Accent2 12 2 2 2 2" xfId="3832"/>
    <cellStyle name="40% - Accent2 12 2 2 2 2 2" xfId="7958"/>
    <cellStyle name="40% - Accent2 12 2 2 2 2 2 2" xfId="16198"/>
    <cellStyle name="40% - Accent2 12 2 2 2 2 3" xfId="12073"/>
    <cellStyle name="40% - Accent2 12 2 2 2 3" xfId="5922"/>
    <cellStyle name="40% - Accent2 12 2 2 2 3 2" xfId="14162"/>
    <cellStyle name="40% - Accent2 12 2 2 2 4" xfId="10037"/>
    <cellStyle name="40% - Accent2 12 2 2 3" xfId="2907"/>
    <cellStyle name="40% - Accent2 12 2 2 3 2" xfId="7033"/>
    <cellStyle name="40% - Accent2 12 2 2 3 2 2" xfId="15273"/>
    <cellStyle name="40% - Accent2 12 2 2 3 3" xfId="11148"/>
    <cellStyle name="40% - Accent2 12 2 2 4" xfId="4997"/>
    <cellStyle name="40% - Accent2 12 2 2 4 2" xfId="13237"/>
    <cellStyle name="40% - Accent2 12 2 2 5" xfId="9112"/>
    <cellStyle name="40% - Accent2 12 2 3" xfId="1338"/>
    <cellStyle name="40% - Accent2 12 2 3 2" xfId="3376"/>
    <cellStyle name="40% - Accent2 12 2 3 2 2" xfId="7502"/>
    <cellStyle name="40% - Accent2 12 2 3 2 2 2" xfId="15742"/>
    <cellStyle name="40% - Accent2 12 2 3 2 3" xfId="11617"/>
    <cellStyle name="40% - Accent2 12 2 3 3" xfId="5466"/>
    <cellStyle name="40% - Accent2 12 2 3 3 2" xfId="13706"/>
    <cellStyle name="40% - Accent2 12 2 3 4" xfId="9581"/>
    <cellStyle name="40% - Accent2 12 2 4" xfId="2450"/>
    <cellStyle name="40% - Accent2 12 2 4 2" xfId="6577"/>
    <cellStyle name="40% - Accent2 12 2 4 2 2" xfId="14817"/>
    <cellStyle name="40% - Accent2 12 2 4 3" xfId="10692"/>
    <cellStyle name="40% - Accent2 12 2 5" xfId="4540"/>
    <cellStyle name="40% - Accent2 12 2 5 2" xfId="12781"/>
    <cellStyle name="40% - Accent2 12 2 6" xfId="8655"/>
    <cellStyle name="40% - Accent2 12 3" xfId="660"/>
    <cellStyle name="40% - Accent2 12 3 2" xfId="1587"/>
    <cellStyle name="40% - Accent2 12 3 2 2" xfId="3624"/>
    <cellStyle name="40% - Accent2 12 3 2 2 2" xfId="7750"/>
    <cellStyle name="40% - Accent2 12 3 2 2 2 2" xfId="15990"/>
    <cellStyle name="40% - Accent2 12 3 2 2 3" xfId="11865"/>
    <cellStyle name="40% - Accent2 12 3 2 3" xfId="5714"/>
    <cellStyle name="40% - Accent2 12 3 2 3 2" xfId="13954"/>
    <cellStyle name="40% - Accent2 12 3 2 4" xfId="9829"/>
    <cellStyle name="40% - Accent2 12 3 3" xfId="2699"/>
    <cellStyle name="40% - Accent2 12 3 3 2" xfId="6825"/>
    <cellStyle name="40% - Accent2 12 3 3 2 2" xfId="15065"/>
    <cellStyle name="40% - Accent2 12 3 3 3" xfId="10940"/>
    <cellStyle name="40% - Accent2 12 3 4" xfId="4789"/>
    <cellStyle name="40% - Accent2 12 3 4 2" xfId="13029"/>
    <cellStyle name="40% - Accent2 12 3 5" xfId="8904"/>
    <cellStyle name="40% - Accent2 12 4" xfId="1130"/>
    <cellStyle name="40% - Accent2 12 4 2" xfId="3168"/>
    <cellStyle name="40% - Accent2 12 4 2 2" xfId="7294"/>
    <cellStyle name="40% - Accent2 12 4 2 2 2" xfId="15534"/>
    <cellStyle name="40% - Accent2 12 4 2 3" xfId="11409"/>
    <cellStyle name="40% - Accent2 12 4 3" xfId="5258"/>
    <cellStyle name="40% - Accent2 12 4 3 2" xfId="13498"/>
    <cellStyle name="40% - Accent2 12 4 4" xfId="9373"/>
    <cellStyle name="40% - Accent2 12 5" xfId="2242"/>
    <cellStyle name="40% - Accent2 12 5 2" xfId="6369"/>
    <cellStyle name="40% - Accent2 12 5 2 2" xfId="14609"/>
    <cellStyle name="40% - Accent2 12 5 3" xfId="10484"/>
    <cellStyle name="40% - Accent2 12 6" xfId="4332"/>
    <cellStyle name="40% - Accent2 12 6 2" xfId="12573"/>
    <cellStyle name="40% - Accent2 12 7" xfId="8447"/>
    <cellStyle name="40% - Accent2 13" xfId="216"/>
    <cellStyle name="40% - Accent2 13 2" xfId="424"/>
    <cellStyle name="40% - Accent2 13 2 2" xfId="881"/>
    <cellStyle name="40% - Accent2 13 2 2 2" xfId="1808"/>
    <cellStyle name="40% - Accent2 13 2 2 2 2" xfId="3845"/>
    <cellStyle name="40% - Accent2 13 2 2 2 2 2" xfId="7971"/>
    <cellStyle name="40% - Accent2 13 2 2 2 2 2 2" xfId="16211"/>
    <cellStyle name="40% - Accent2 13 2 2 2 2 3" xfId="12086"/>
    <cellStyle name="40% - Accent2 13 2 2 2 3" xfId="5935"/>
    <cellStyle name="40% - Accent2 13 2 2 2 3 2" xfId="14175"/>
    <cellStyle name="40% - Accent2 13 2 2 2 4" xfId="10050"/>
    <cellStyle name="40% - Accent2 13 2 2 3" xfId="2920"/>
    <cellStyle name="40% - Accent2 13 2 2 3 2" xfId="7046"/>
    <cellStyle name="40% - Accent2 13 2 2 3 2 2" xfId="15286"/>
    <cellStyle name="40% - Accent2 13 2 2 3 3" xfId="11161"/>
    <cellStyle name="40% - Accent2 13 2 2 4" xfId="5010"/>
    <cellStyle name="40% - Accent2 13 2 2 4 2" xfId="13250"/>
    <cellStyle name="40% - Accent2 13 2 2 5" xfId="9125"/>
    <cellStyle name="40% - Accent2 13 2 3" xfId="1351"/>
    <cellStyle name="40% - Accent2 13 2 3 2" xfId="3389"/>
    <cellStyle name="40% - Accent2 13 2 3 2 2" xfId="7515"/>
    <cellStyle name="40% - Accent2 13 2 3 2 2 2" xfId="15755"/>
    <cellStyle name="40% - Accent2 13 2 3 2 3" xfId="11630"/>
    <cellStyle name="40% - Accent2 13 2 3 3" xfId="5479"/>
    <cellStyle name="40% - Accent2 13 2 3 3 2" xfId="13719"/>
    <cellStyle name="40% - Accent2 13 2 3 4" xfId="9594"/>
    <cellStyle name="40% - Accent2 13 2 4" xfId="2463"/>
    <cellStyle name="40% - Accent2 13 2 4 2" xfId="6590"/>
    <cellStyle name="40% - Accent2 13 2 4 2 2" xfId="14830"/>
    <cellStyle name="40% - Accent2 13 2 4 3" xfId="10705"/>
    <cellStyle name="40% - Accent2 13 2 5" xfId="4553"/>
    <cellStyle name="40% - Accent2 13 2 5 2" xfId="12794"/>
    <cellStyle name="40% - Accent2 13 2 6" xfId="8668"/>
    <cellStyle name="40% - Accent2 13 3" xfId="673"/>
    <cellStyle name="40% - Accent2 13 3 2" xfId="1600"/>
    <cellStyle name="40% - Accent2 13 3 2 2" xfId="3637"/>
    <cellStyle name="40% - Accent2 13 3 2 2 2" xfId="7763"/>
    <cellStyle name="40% - Accent2 13 3 2 2 2 2" xfId="16003"/>
    <cellStyle name="40% - Accent2 13 3 2 2 3" xfId="11878"/>
    <cellStyle name="40% - Accent2 13 3 2 3" xfId="5727"/>
    <cellStyle name="40% - Accent2 13 3 2 3 2" xfId="13967"/>
    <cellStyle name="40% - Accent2 13 3 2 4" xfId="9842"/>
    <cellStyle name="40% - Accent2 13 3 3" xfId="2712"/>
    <cellStyle name="40% - Accent2 13 3 3 2" xfId="6838"/>
    <cellStyle name="40% - Accent2 13 3 3 2 2" xfId="15078"/>
    <cellStyle name="40% - Accent2 13 3 3 3" xfId="10953"/>
    <cellStyle name="40% - Accent2 13 3 4" xfId="4802"/>
    <cellStyle name="40% - Accent2 13 3 4 2" xfId="13042"/>
    <cellStyle name="40% - Accent2 13 3 5" xfId="8917"/>
    <cellStyle name="40% - Accent2 13 4" xfId="1143"/>
    <cellStyle name="40% - Accent2 13 4 2" xfId="3181"/>
    <cellStyle name="40% - Accent2 13 4 2 2" xfId="7307"/>
    <cellStyle name="40% - Accent2 13 4 2 2 2" xfId="15547"/>
    <cellStyle name="40% - Accent2 13 4 2 3" xfId="11422"/>
    <cellStyle name="40% - Accent2 13 4 3" xfId="5271"/>
    <cellStyle name="40% - Accent2 13 4 3 2" xfId="13511"/>
    <cellStyle name="40% - Accent2 13 4 4" xfId="9386"/>
    <cellStyle name="40% - Accent2 13 5" xfId="2255"/>
    <cellStyle name="40% - Accent2 13 5 2" xfId="6382"/>
    <cellStyle name="40% - Accent2 13 5 2 2" xfId="14622"/>
    <cellStyle name="40% - Accent2 13 5 3" xfId="10497"/>
    <cellStyle name="40% - Accent2 13 6" xfId="4345"/>
    <cellStyle name="40% - Accent2 13 6 2" xfId="12586"/>
    <cellStyle name="40% - Accent2 13 7" xfId="8460"/>
    <cellStyle name="40% - Accent2 14" xfId="229"/>
    <cellStyle name="40% - Accent2 14 2" xfId="437"/>
    <cellStyle name="40% - Accent2 14 2 2" xfId="894"/>
    <cellStyle name="40% - Accent2 14 2 2 2" xfId="1821"/>
    <cellStyle name="40% - Accent2 14 2 2 2 2" xfId="3858"/>
    <cellStyle name="40% - Accent2 14 2 2 2 2 2" xfId="7984"/>
    <cellStyle name="40% - Accent2 14 2 2 2 2 2 2" xfId="16224"/>
    <cellStyle name="40% - Accent2 14 2 2 2 2 3" xfId="12099"/>
    <cellStyle name="40% - Accent2 14 2 2 2 3" xfId="5948"/>
    <cellStyle name="40% - Accent2 14 2 2 2 3 2" xfId="14188"/>
    <cellStyle name="40% - Accent2 14 2 2 2 4" xfId="10063"/>
    <cellStyle name="40% - Accent2 14 2 2 3" xfId="2933"/>
    <cellStyle name="40% - Accent2 14 2 2 3 2" xfId="7059"/>
    <cellStyle name="40% - Accent2 14 2 2 3 2 2" xfId="15299"/>
    <cellStyle name="40% - Accent2 14 2 2 3 3" xfId="11174"/>
    <cellStyle name="40% - Accent2 14 2 2 4" xfId="5023"/>
    <cellStyle name="40% - Accent2 14 2 2 4 2" xfId="13263"/>
    <cellStyle name="40% - Accent2 14 2 2 5" xfId="9138"/>
    <cellStyle name="40% - Accent2 14 2 3" xfId="1364"/>
    <cellStyle name="40% - Accent2 14 2 3 2" xfId="3402"/>
    <cellStyle name="40% - Accent2 14 2 3 2 2" xfId="7528"/>
    <cellStyle name="40% - Accent2 14 2 3 2 2 2" xfId="15768"/>
    <cellStyle name="40% - Accent2 14 2 3 2 3" xfId="11643"/>
    <cellStyle name="40% - Accent2 14 2 3 3" xfId="5492"/>
    <cellStyle name="40% - Accent2 14 2 3 3 2" xfId="13732"/>
    <cellStyle name="40% - Accent2 14 2 3 4" xfId="9607"/>
    <cellStyle name="40% - Accent2 14 2 4" xfId="2476"/>
    <cellStyle name="40% - Accent2 14 2 4 2" xfId="6603"/>
    <cellStyle name="40% - Accent2 14 2 4 2 2" xfId="14843"/>
    <cellStyle name="40% - Accent2 14 2 4 3" xfId="10718"/>
    <cellStyle name="40% - Accent2 14 2 5" xfId="4566"/>
    <cellStyle name="40% - Accent2 14 2 5 2" xfId="12807"/>
    <cellStyle name="40% - Accent2 14 2 6" xfId="8681"/>
    <cellStyle name="40% - Accent2 14 3" xfId="686"/>
    <cellStyle name="40% - Accent2 14 3 2" xfId="1613"/>
    <cellStyle name="40% - Accent2 14 3 2 2" xfId="3650"/>
    <cellStyle name="40% - Accent2 14 3 2 2 2" xfId="7776"/>
    <cellStyle name="40% - Accent2 14 3 2 2 2 2" xfId="16016"/>
    <cellStyle name="40% - Accent2 14 3 2 2 3" xfId="11891"/>
    <cellStyle name="40% - Accent2 14 3 2 3" xfId="5740"/>
    <cellStyle name="40% - Accent2 14 3 2 3 2" xfId="13980"/>
    <cellStyle name="40% - Accent2 14 3 2 4" xfId="9855"/>
    <cellStyle name="40% - Accent2 14 3 3" xfId="2725"/>
    <cellStyle name="40% - Accent2 14 3 3 2" xfId="6851"/>
    <cellStyle name="40% - Accent2 14 3 3 2 2" xfId="15091"/>
    <cellStyle name="40% - Accent2 14 3 3 3" xfId="10966"/>
    <cellStyle name="40% - Accent2 14 3 4" xfId="4815"/>
    <cellStyle name="40% - Accent2 14 3 4 2" xfId="13055"/>
    <cellStyle name="40% - Accent2 14 3 5" xfId="8930"/>
    <cellStyle name="40% - Accent2 14 4" xfId="1156"/>
    <cellStyle name="40% - Accent2 14 4 2" xfId="3194"/>
    <cellStyle name="40% - Accent2 14 4 2 2" xfId="7320"/>
    <cellStyle name="40% - Accent2 14 4 2 2 2" xfId="15560"/>
    <cellStyle name="40% - Accent2 14 4 2 3" xfId="11435"/>
    <cellStyle name="40% - Accent2 14 4 3" xfId="5284"/>
    <cellStyle name="40% - Accent2 14 4 3 2" xfId="13524"/>
    <cellStyle name="40% - Accent2 14 4 4" xfId="9399"/>
    <cellStyle name="40% - Accent2 14 5" xfId="2268"/>
    <cellStyle name="40% - Accent2 14 5 2" xfId="6395"/>
    <cellStyle name="40% - Accent2 14 5 2 2" xfId="14635"/>
    <cellStyle name="40% - Accent2 14 5 3" xfId="10510"/>
    <cellStyle name="40% - Accent2 14 6" xfId="4358"/>
    <cellStyle name="40% - Accent2 14 6 2" xfId="12599"/>
    <cellStyle name="40% - Accent2 14 7" xfId="8473"/>
    <cellStyle name="40% - Accent2 15" xfId="242"/>
    <cellStyle name="40% - Accent2 15 2" xfId="699"/>
    <cellStyle name="40% - Accent2 15 2 2" xfId="1626"/>
    <cellStyle name="40% - Accent2 15 2 2 2" xfId="3663"/>
    <cellStyle name="40% - Accent2 15 2 2 2 2" xfId="7789"/>
    <cellStyle name="40% - Accent2 15 2 2 2 2 2" xfId="16029"/>
    <cellStyle name="40% - Accent2 15 2 2 2 3" xfId="11904"/>
    <cellStyle name="40% - Accent2 15 2 2 3" xfId="5753"/>
    <cellStyle name="40% - Accent2 15 2 2 3 2" xfId="13993"/>
    <cellStyle name="40% - Accent2 15 2 2 4" xfId="9868"/>
    <cellStyle name="40% - Accent2 15 2 3" xfId="2738"/>
    <cellStyle name="40% - Accent2 15 2 3 2" xfId="6864"/>
    <cellStyle name="40% - Accent2 15 2 3 2 2" xfId="15104"/>
    <cellStyle name="40% - Accent2 15 2 3 3" xfId="10979"/>
    <cellStyle name="40% - Accent2 15 2 4" xfId="4828"/>
    <cellStyle name="40% - Accent2 15 2 4 2" xfId="13068"/>
    <cellStyle name="40% - Accent2 15 2 5" xfId="8943"/>
    <cellStyle name="40% - Accent2 15 3" xfId="1169"/>
    <cellStyle name="40% - Accent2 15 3 2" xfId="3207"/>
    <cellStyle name="40% - Accent2 15 3 2 2" xfId="7333"/>
    <cellStyle name="40% - Accent2 15 3 2 2 2" xfId="15573"/>
    <cellStyle name="40% - Accent2 15 3 2 3" xfId="11448"/>
    <cellStyle name="40% - Accent2 15 3 3" xfId="5297"/>
    <cellStyle name="40% - Accent2 15 3 3 2" xfId="13537"/>
    <cellStyle name="40% - Accent2 15 3 4" xfId="9412"/>
    <cellStyle name="40% - Accent2 15 4" xfId="2281"/>
    <cellStyle name="40% - Accent2 15 4 2" xfId="6408"/>
    <cellStyle name="40% - Accent2 15 4 2 2" xfId="14648"/>
    <cellStyle name="40% - Accent2 15 4 3" xfId="10523"/>
    <cellStyle name="40% - Accent2 15 5" xfId="4371"/>
    <cellStyle name="40% - Accent2 15 5 2" xfId="12612"/>
    <cellStyle name="40% - Accent2 15 6" xfId="8486"/>
    <cellStyle name="40% - Accent2 16" xfId="450"/>
    <cellStyle name="40% - Accent2 16 2" xfId="907"/>
    <cellStyle name="40% - Accent2 16 2 2" xfId="1834"/>
    <cellStyle name="40% - Accent2 16 2 2 2" xfId="3871"/>
    <cellStyle name="40% - Accent2 16 2 2 2 2" xfId="7997"/>
    <cellStyle name="40% - Accent2 16 2 2 2 2 2" xfId="16237"/>
    <cellStyle name="40% - Accent2 16 2 2 2 3" xfId="12112"/>
    <cellStyle name="40% - Accent2 16 2 2 3" xfId="5961"/>
    <cellStyle name="40% - Accent2 16 2 2 3 2" xfId="14201"/>
    <cellStyle name="40% - Accent2 16 2 2 4" xfId="10076"/>
    <cellStyle name="40% - Accent2 16 2 3" xfId="2946"/>
    <cellStyle name="40% - Accent2 16 2 3 2" xfId="7072"/>
    <cellStyle name="40% - Accent2 16 2 3 2 2" xfId="15312"/>
    <cellStyle name="40% - Accent2 16 2 3 3" xfId="11187"/>
    <cellStyle name="40% - Accent2 16 2 4" xfId="5036"/>
    <cellStyle name="40% - Accent2 16 2 4 2" xfId="13276"/>
    <cellStyle name="40% - Accent2 16 2 5" xfId="9151"/>
    <cellStyle name="40% - Accent2 16 3" xfId="1377"/>
    <cellStyle name="40% - Accent2 16 3 2" xfId="3415"/>
    <cellStyle name="40% - Accent2 16 3 2 2" xfId="7541"/>
    <cellStyle name="40% - Accent2 16 3 2 2 2" xfId="15781"/>
    <cellStyle name="40% - Accent2 16 3 2 3" xfId="11656"/>
    <cellStyle name="40% - Accent2 16 3 3" xfId="5505"/>
    <cellStyle name="40% - Accent2 16 3 3 2" xfId="13745"/>
    <cellStyle name="40% - Accent2 16 3 4" xfId="9620"/>
    <cellStyle name="40% - Accent2 16 4" xfId="2489"/>
    <cellStyle name="40% - Accent2 16 4 2" xfId="6616"/>
    <cellStyle name="40% - Accent2 16 4 2 2" xfId="14856"/>
    <cellStyle name="40% - Accent2 16 4 3" xfId="10731"/>
    <cellStyle name="40% - Accent2 16 5" xfId="4579"/>
    <cellStyle name="40% - Accent2 16 5 2" xfId="12820"/>
    <cellStyle name="40% - Accent2 16 6" xfId="8694"/>
    <cellStyle name="40% - Accent2 17" xfId="465"/>
    <cellStyle name="40% - Accent2 17 2" xfId="922"/>
    <cellStyle name="40% - Accent2 17 2 2" xfId="1848"/>
    <cellStyle name="40% - Accent2 17 2 2 2" xfId="3885"/>
    <cellStyle name="40% - Accent2 17 2 2 2 2" xfId="8011"/>
    <cellStyle name="40% - Accent2 17 2 2 2 2 2" xfId="16251"/>
    <cellStyle name="40% - Accent2 17 2 2 2 3" xfId="12126"/>
    <cellStyle name="40% - Accent2 17 2 2 3" xfId="5975"/>
    <cellStyle name="40% - Accent2 17 2 2 3 2" xfId="14215"/>
    <cellStyle name="40% - Accent2 17 2 2 4" xfId="10090"/>
    <cellStyle name="40% - Accent2 17 2 3" xfId="2960"/>
    <cellStyle name="40% - Accent2 17 2 3 2" xfId="7086"/>
    <cellStyle name="40% - Accent2 17 2 3 2 2" xfId="15326"/>
    <cellStyle name="40% - Accent2 17 2 3 3" xfId="11201"/>
    <cellStyle name="40% - Accent2 17 2 4" xfId="5050"/>
    <cellStyle name="40% - Accent2 17 2 4 2" xfId="13290"/>
    <cellStyle name="40% - Accent2 17 2 5" xfId="9165"/>
    <cellStyle name="40% - Accent2 17 3" xfId="1392"/>
    <cellStyle name="40% - Accent2 17 3 2" xfId="3429"/>
    <cellStyle name="40% - Accent2 17 3 2 2" xfId="7555"/>
    <cellStyle name="40% - Accent2 17 3 2 2 2" xfId="15795"/>
    <cellStyle name="40% - Accent2 17 3 2 3" xfId="11670"/>
    <cellStyle name="40% - Accent2 17 3 3" xfId="5519"/>
    <cellStyle name="40% - Accent2 17 3 3 2" xfId="13759"/>
    <cellStyle name="40% - Accent2 17 3 4" xfId="9634"/>
    <cellStyle name="40% - Accent2 17 4" xfId="2504"/>
    <cellStyle name="40% - Accent2 17 4 2" xfId="6630"/>
    <cellStyle name="40% - Accent2 17 4 2 2" xfId="14870"/>
    <cellStyle name="40% - Accent2 17 4 3" xfId="10745"/>
    <cellStyle name="40% - Accent2 17 5" xfId="4594"/>
    <cellStyle name="40% - Accent2 17 5 2" xfId="12834"/>
    <cellStyle name="40% - Accent2 17 6" xfId="8709"/>
    <cellStyle name="40% - Accent2 18" xfId="478"/>
    <cellStyle name="40% - Accent2 18 2" xfId="1405"/>
    <cellStyle name="40% - Accent2 18 2 2" xfId="3442"/>
    <cellStyle name="40% - Accent2 18 2 2 2" xfId="7568"/>
    <cellStyle name="40% - Accent2 18 2 2 2 2" xfId="15808"/>
    <cellStyle name="40% - Accent2 18 2 2 3" xfId="11683"/>
    <cellStyle name="40% - Accent2 18 2 3" xfId="5532"/>
    <cellStyle name="40% - Accent2 18 2 3 2" xfId="13772"/>
    <cellStyle name="40% - Accent2 18 2 4" xfId="9647"/>
    <cellStyle name="40% - Accent2 18 3" xfId="2517"/>
    <cellStyle name="40% - Accent2 18 3 2" xfId="6643"/>
    <cellStyle name="40% - Accent2 18 3 2 2" xfId="14883"/>
    <cellStyle name="40% - Accent2 18 3 3" xfId="10758"/>
    <cellStyle name="40% - Accent2 18 4" xfId="4607"/>
    <cellStyle name="40% - Accent2 18 4 2" xfId="12847"/>
    <cellStyle name="40% - Accent2 18 5" xfId="8722"/>
    <cellStyle name="40% - Accent2 19" xfId="491"/>
    <cellStyle name="40% - Accent2 19 2" xfId="1418"/>
    <cellStyle name="40% - Accent2 19 2 2" xfId="3455"/>
    <cellStyle name="40% - Accent2 19 2 2 2" xfId="7581"/>
    <cellStyle name="40% - Accent2 19 2 2 2 2" xfId="15821"/>
    <cellStyle name="40% - Accent2 19 2 2 3" xfId="11696"/>
    <cellStyle name="40% - Accent2 19 2 3" xfId="5545"/>
    <cellStyle name="40% - Accent2 19 2 3 2" xfId="13785"/>
    <cellStyle name="40% - Accent2 19 2 4" xfId="9660"/>
    <cellStyle name="40% - Accent2 19 3" xfId="2530"/>
    <cellStyle name="40% - Accent2 19 3 2" xfId="6656"/>
    <cellStyle name="40% - Accent2 19 3 2 2" xfId="14896"/>
    <cellStyle name="40% - Accent2 19 3 3" xfId="10771"/>
    <cellStyle name="40% - Accent2 19 4" xfId="4620"/>
    <cellStyle name="40% - Accent2 19 4 2" xfId="12860"/>
    <cellStyle name="40% - Accent2 19 5" xfId="8735"/>
    <cellStyle name="40% - Accent2 2" xfId="46"/>
    <cellStyle name="40% - Accent2 2 2" xfId="86"/>
    <cellStyle name="40% - Accent2 2 2 2" xfId="294"/>
    <cellStyle name="40% - Accent2 2 2 2 2" xfId="751"/>
    <cellStyle name="40% - Accent2 2 2 2 2 2" xfId="1678"/>
    <cellStyle name="40% - Accent2 2 2 2 2 2 2" xfId="3715"/>
    <cellStyle name="40% - Accent2 2 2 2 2 2 2 2" xfId="7841"/>
    <cellStyle name="40% - Accent2 2 2 2 2 2 2 2 2" xfId="16081"/>
    <cellStyle name="40% - Accent2 2 2 2 2 2 2 3" xfId="11956"/>
    <cellStyle name="40% - Accent2 2 2 2 2 2 3" xfId="5805"/>
    <cellStyle name="40% - Accent2 2 2 2 2 2 3 2" xfId="14045"/>
    <cellStyle name="40% - Accent2 2 2 2 2 2 4" xfId="9920"/>
    <cellStyle name="40% - Accent2 2 2 2 2 3" xfId="2790"/>
    <cellStyle name="40% - Accent2 2 2 2 2 3 2" xfId="6916"/>
    <cellStyle name="40% - Accent2 2 2 2 2 3 2 2" xfId="15156"/>
    <cellStyle name="40% - Accent2 2 2 2 2 3 3" xfId="11031"/>
    <cellStyle name="40% - Accent2 2 2 2 2 4" xfId="4880"/>
    <cellStyle name="40% - Accent2 2 2 2 2 4 2" xfId="13120"/>
    <cellStyle name="40% - Accent2 2 2 2 2 5" xfId="8995"/>
    <cellStyle name="40% - Accent2 2 2 2 3" xfId="1221"/>
    <cellStyle name="40% - Accent2 2 2 2 3 2" xfId="3259"/>
    <cellStyle name="40% - Accent2 2 2 2 3 2 2" xfId="7385"/>
    <cellStyle name="40% - Accent2 2 2 2 3 2 2 2" xfId="15625"/>
    <cellStyle name="40% - Accent2 2 2 2 3 2 3" xfId="11500"/>
    <cellStyle name="40% - Accent2 2 2 2 3 3" xfId="5349"/>
    <cellStyle name="40% - Accent2 2 2 2 3 3 2" xfId="13589"/>
    <cellStyle name="40% - Accent2 2 2 2 3 4" xfId="9464"/>
    <cellStyle name="40% - Accent2 2 2 2 4" xfId="2333"/>
    <cellStyle name="40% - Accent2 2 2 2 4 2" xfId="6460"/>
    <cellStyle name="40% - Accent2 2 2 2 4 2 2" xfId="14700"/>
    <cellStyle name="40% - Accent2 2 2 2 4 3" xfId="10575"/>
    <cellStyle name="40% - Accent2 2 2 2 5" xfId="4423"/>
    <cellStyle name="40% - Accent2 2 2 2 5 2" xfId="12664"/>
    <cellStyle name="40% - Accent2 2 2 2 6" xfId="8538"/>
    <cellStyle name="40% - Accent2 2 2 3" xfId="543"/>
    <cellStyle name="40% - Accent2 2 2 3 2" xfId="1470"/>
    <cellStyle name="40% - Accent2 2 2 3 2 2" xfId="3507"/>
    <cellStyle name="40% - Accent2 2 2 3 2 2 2" xfId="7633"/>
    <cellStyle name="40% - Accent2 2 2 3 2 2 2 2" xfId="15873"/>
    <cellStyle name="40% - Accent2 2 2 3 2 2 3" xfId="11748"/>
    <cellStyle name="40% - Accent2 2 2 3 2 3" xfId="5597"/>
    <cellStyle name="40% - Accent2 2 2 3 2 3 2" xfId="13837"/>
    <cellStyle name="40% - Accent2 2 2 3 2 4" xfId="9712"/>
    <cellStyle name="40% - Accent2 2 2 3 3" xfId="2582"/>
    <cellStyle name="40% - Accent2 2 2 3 3 2" xfId="6708"/>
    <cellStyle name="40% - Accent2 2 2 3 3 2 2" xfId="14948"/>
    <cellStyle name="40% - Accent2 2 2 3 3 3" xfId="10823"/>
    <cellStyle name="40% - Accent2 2 2 3 4" xfId="4672"/>
    <cellStyle name="40% - Accent2 2 2 3 4 2" xfId="12912"/>
    <cellStyle name="40% - Accent2 2 2 3 5" xfId="8787"/>
    <cellStyle name="40% - Accent2 2 2 4" xfId="1013"/>
    <cellStyle name="40% - Accent2 2 2 4 2" xfId="3051"/>
    <cellStyle name="40% - Accent2 2 2 4 2 2" xfId="7177"/>
    <cellStyle name="40% - Accent2 2 2 4 2 2 2" xfId="15417"/>
    <cellStyle name="40% - Accent2 2 2 4 2 3" xfId="11292"/>
    <cellStyle name="40% - Accent2 2 2 4 3" xfId="5141"/>
    <cellStyle name="40% - Accent2 2 2 4 3 2" xfId="13381"/>
    <cellStyle name="40% - Accent2 2 2 4 4" xfId="9256"/>
    <cellStyle name="40% - Accent2 2 2 5" xfId="2125"/>
    <cellStyle name="40% - Accent2 2 2 5 2" xfId="6252"/>
    <cellStyle name="40% - Accent2 2 2 5 2 2" xfId="14492"/>
    <cellStyle name="40% - Accent2 2 2 5 3" xfId="10367"/>
    <cellStyle name="40% - Accent2 2 2 6" xfId="4215"/>
    <cellStyle name="40% - Accent2 2 2 6 2" xfId="12456"/>
    <cellStyle name="40% - Accent2 2 2 7" xfId="8330"/>
    <cellStyle name="40% - Accent2 2 3" xfId="125"/>
    <cellStyle name="40% - Accent2 2 3 2" xfId="333"/>
    <cellStyle name="40% - Accent2 2 3 2 2" xfId="790"/>
    <cellStyle name="40% - Accent2 2 3 2 2 2" xfId="1717"/>
    <cellStyle name="40% - Accent2 2 3 2 2 2 2" xfId="3754"/>
    <cellStyle name="40% - Accent2 2 3 2 2 2 2 2" xfId="7880"/>
    <cellStyle name="40% - Accent2 2 3 2 2 2 2 2 2" xfId="16120"/>
    <cellStyle name="40% - Accent2 2 3 2 2 2 2 3" xfId="11995"/>
    <cellStyle name="40% - Accent2 2 3 2 2 2 3" xfId="5844"/>
    <cellStyle name="40% - Accent2 2 3 2 2 2 3 2" xfId="14084"/>
    <cellStyle name="40% - Accent2 2 3 2 2 2 4" xfId="9959"/>
    <cellStyle name="40% - Accent2 2 3 2 2 3" xfId="2829"/>
    <cellStyle name="40% - Accent2 2 3 2 2 3 2" xfId="6955"/>
    <cellStyle name="40% - Accent2 2 3 2 2 3 2 2" xfId="15195"/>
    <cellStyle name="40% - Accent2 2 3 2 2 3 3" xfId="11070"/>
    <cellStyle name="40% - Accent2 2 3 2 2 4" xfId="4919"/>
    <cellStyle name="40% - Accent2 2 3 2 2 4 2" xfId="13159"/>
    <cellStyle name="40% - Accent2 2 3 2 2 5" xfId="9034"/>
    <cellStyle name="40% - Accent2 2 3 2 3" xfId="1260"/>
    <cellStyle name="40% - Accent2 2 3 2 3 2" xfId="3298"/>
    <cellStyle name="40% - Accent2 2 3 2 3 2 2" xfId="7424"/>
    <cellStyle name="40% - Accent2 2 3 2 3 2 2 2" xfId="15664"/>
    <cellStyle name="40% - Accent2 2 3 2 3 2 3" xfId="11539"/>
    <cellStyle name="40% - Accent2 2 3 2 3 3" xfId="5388"/>
    <cellStyle name="40% - Accent2 2 3 2 3 3 2" xfId="13628"/>
    <cellStyle name="40% - Accent2 2 3 2 3 4" xfId="9503"/>
    <cellStyle name="40% - Accent2 2 3 2 4" xfId="2372"/>
    <cellStyle name="40% - Accent2 2 3 2 4 2" xfId="6499"/>
    <cellStyle name="40% - Accent2 2 3 2 4 2 2" xfId="14739"/>
    <cellStyle name="40% - Accent2 2 3 2 4 3" xfId="10614"/>
    <cellStyle name="40% - Accent2 2 3 2 5" xfId="4462"/>
    <cellStyle name="40% - Accent2 2 3 2 5 2" xfId="12703"/>
    <cellStyle name="40% - Accent2 2 3 2 6" xfId="8577"/>
    <cellStyle name="40% - Accent2 2 3 3" xfId="582"/>
    <cellStyle name="40% - Accent2 2 3 3 2" xfId="1509"/>
    <cellStyle name="40% - Accent2 2 3 3 2 2" xfId="3546"/>
    <cellStyle name="40% - Accent2 2 3 3 2 2 2" xfId="7672"/>
    <cellStyle name="40% - Accent2 2 3 3 2 2 2 2" xfId="15912"/>
    <cellStyle name="40% - Accent2 2 3 3 2 2 3" xfId="11787"/>
    <cellStyle name="40% - Accent2 2 3 3 2 3" xfId="5636"/>
    <cellStyle name="40% - Accent2 2 3 3 2 3 2" xfId="13876"/>
    <cellStyle name="40% - Accent2 2 3 3 2 4" xfId="9751"/>
    <cellStyle name="40% - Accent2 2 3 3 3" xfId="2621"/>
    <cellStyle name="40% - Accent2 2 3 3 3 2" xfId="6747"/>
    <cellStyle name="40% - Accent2 2 3 3 3 2 2" xfId="14987"/>
    <cellStyle name="40% - Accent2 2 3 3 3 3" xfId="10862"/>
    <cellStyle name="40% - Accent2 2 3 3 4" xfId="4711"/>
    <cellStyle name="40% - Accent2 2 3 3 4 2" xfId="12951"/>
    <cellStyle name="40% - Accent2 2 3 3 5" xfId="8826"/>
    <cellStyle name="40% - Accent2 2 3 4" xfId="1052"/>
    <cellStyle name="40% - Accent2 2 3 4 2" xfId="3090"/>
    <cellStyle name="40% - Accent2 2 3 4 2 2" xfId="7216"/>
    <cellStyle name="40% - Accent2 2 3 4 2 2 2" xfId="15456"/>
    <cellStyle name="40% - Accent2 2 3 4 2 3" xfId="11331"/>
    <cellStyle name="40% - Accent2 2 3 4 3" xfId="5180"/>
    <cellStyle name="40% - Accent2 2 3 4 3 2" xfId="13420"/>
    <cellStyle name="40% - Accent2 2 3 4 4" xfId="9295"/>
    <cellStyle name="40% - Accent2 2 3 5" xfId="2164"/>
    <cellStyle name="40% - Accent2 2 3 5 2" xfId="6291"/>
    <cellStyle name="40% - Accent2 2 3 5 2 2" xfId="14531"/>
    <cellStyle name="40% - Accent2 2 3 5 3" xfId="10406"/>
    <cellStyle name="40% - Accent2 2 3 6" xfId="4254"/>
    <cellStyle name="40% - Accent2 2 3 6 2" xfId="12495"/>
    <cellStyle name="40% - Accent2 2 3 7" xfId="8369"/>
    <cellStyle name="40% - Accent2 2 4" xfId="255"/>
    <cellStyle name="40% - Accent2 2 4 2" xfId="712"/>
    <cellStyle name="40% - Accent2 2 4 2 2" xfId="1639"/>
    <cellStyle name="40% - Accent2 2 4 2 2 2" xfId="3676"/>
    <cellStyle name="40% - Accent2 2 4 2 2 2 2" xfId="7802"/>
    <cellStyle name="40% - Accent2 2 4 2 2 2 2 2" xfId="16042"/>
    <cellStyle name="40% - Accent2 2 4 2 2 2 3" xfId="11917"/>
    <cellStyle name="40% - Accent2 2 4 2 2 3" xfId="5766"/>
    <cellStyle name="40% - Accent2 2 4 2 2 3 2" xfId="14006"/>
    <cellStyle name="40% - Accent2 2 4 2 2 4" xfId="9881"/>
    <cellStyle name="40% - Accent2 2 4 2 3" xfId="2751"/>
    <cellStyle name="40% - Accent2 2 4 2 3 2" xfId="6877"/>
    <cellStyle name="40% - Accent2 2 4 2 3 2 2" xfId="15117"/>
    <cellStyle name="40% - Accent2 2 4 2 3 3" xfId="10992"/>
    <cellStyle name="40% - Accent2 2 4 2 4" xfId="4841"/>
    <cellStyle name="40% - Accent2 2 4 2 4 2" xfId="13081"/>
    <cellStyle name="40% - Accent2 2 4 2 5" xfId="8956"/>
    <cellStyle name="40% - Accent2 2 4 3" xfId="1182"/>
    <cellStyle name="40% - Accent2 2 4 3 2" xfId="3220"/>
    <cellStyle name="40% - Accent2 2 4 3 2 2" xfId="7346"/>
    <cellStyle name="40% - Accent2 2 4 3 2 2 2" xfId="15586"/>
    <cellStyle name="40% - Accent2 2 4 3 2 3" xfId="11461"/>
    <cellStyle name="40% - Accent2 2 4 3 3" xfId="5310"/>
    <cellStyle name="40% - Accent2 2 4 3 3 2" xfId="13550"/>
    <cellStyle name="40% - Accent2 2 4 3 4" xfId="9425"/>
    <cellStyle name="40% - Accent2 2 4 4" xfId="2294"/>
    <cellStyle name="40% - Accent2 2 4 4 2" xfId="6421"/>
    <cellStyle name="40% - Accent2 2 4 4 2 2" xfId="14661"/>
    <cellStyle name="40% - Accent2 2 4 4 3" xfId="10536"/>
    <cellStyle name="40% - Accent2 2 4 5" xfId="4384"/>
    <cellStyle name="40% - Accent2 2 4 5 2" xfId="12625"/>
    <cellStyle name="40% - Accent2 2 4 6" xfId="8499"/>
    <cellStyle name="40% - Accent2 2 5" xfId="504"/>
    <cellStyle name="40% - Accent2 2 5 2" xfId="1431"/>
    <cellStyle name="40% - Accent2 2 5 2 2" xfId="3468"/>
    <cellStyle name="40% - Accent2 2 5 2 2 2" xfId="7594"/>
    <cellStyle name="40% - Accent2 2 5 2 2 2 2" xfId="15834"/>
    <cellStyle name="40% - Accent2 2 5 2 2 3" xfId="11709"/>
    <cellStyle name="40% - Accent2 2 5 2 3" xfId="5558"/>
    <cellStyle name="40% - Accent2 2 5 2 3 2" xfId="13798"/>
    <cellStyle name="40% - Accent2 2 5 2 4" xfId="9673"/>
    <cellStyle name="40% - Accent2 2 5 3" xfId="2543"/>
    <cellStyle name="40% - Accent2 2 5 3 2" xfId="6669"/>
    <cellStyle name="40% - Accent2 2 5 3 2 2" xfId="14909"/>
    <cellStyle name="40% - Accent2 2 5 3 3" xfId="10784"/>
    <cellStyle name="40% - Accent2 2 5 4" xfId="4633"/>
    <cellStyle name="40% - Accent2 2 5 4 2" xfId="12873"/>
    <cellStyle name="40% - Accent2 2 5 5" xfId="8748"/>
    <cellStyle name="40% - Accent2 2 6" xfId="974"/>
    <cellStyle name="40% - Accent2 2 6 2" xfId="3012"/>
    <cellStyle name="40% - Accent2 2 6 2 2" xfId="7138"/>
    <cellStyle name="40% - Accent2 2 6 2 2 2" xfId="15378"/>
    <cellStyle name="40% - Accent2 2 6 2 3" xfId="11253"/>
    <cellStyle name="40% - Accent2 2 6 3" xfId="5102"/>
    <cellStyle name="40% - Accent2 2 6 3 2" xfId="13342"/>
    <cellStyle name="40% - Accent2 2 6 4" xfId="9217"/>
    <cellStyle name="40% - Accent2 2 7" xfId="2086"/>
    <cellStyle name="40% - Accent2 2 7 2" xfId="6213"/>
    <cellStyle name="40% - Accent2 2 7 2 2" xfId="14453"/>
    <cellStyle name="40% - Accent2 2 7 3" xfId="10328"/>
    <cellStyle name="40% - Accent2 2 8" xfId="4176"/>
    <cellStyle name="40% - Accent2 2 8 2" xfId="12417"/>
    <cellStyle name="40% - Accent2 2 9" xfId="8291"/>
    <cellStyle name="40% - Accent2 20" xfId="935"/>
    <cellStyle name="40% - Accent2 20 2" xfId="1861"/>
    <cellStyle name="40% - Accent2 20 2 2" xfId="3898"/>
    <cellStyle name="40% - Accent2 20 2 2 2" xfId="8024"/>
    <cellStyle name="40% - Accent2 20 2 2 2 2" xfId="16264"/>
    <cellStyle name="40% - Accent2 20 2 2 3" xfId="12139"/>
    <cellStyle name="40% - Accent2 20 2 3" xfId="5988"/>
    <cellStyle name="40% - Accent2 20 2 3 2" xfId="14228"/>
    <cellStyle name="40% - Accent2 20 2 4" xfId="10103"/>
    <cellStyle name="40% - Accent2 20 3" xfId="2973"/>
    <cellStyle name="40% - Accent2 20 3 2" xfId="7099"/>
    <cellStyle name="40% - Accent2 20 3 2 2" xfId="15339"/>
    <cellStyle name="40% - Accent2 20 3 3" xfId="11214"/>
    <cellStyle name="40% - Accent2 20 4" xfId="5063"/>
    <cellStyle name="40% - Accent2 20 4 2" xfId="13303"/>
    <cellStyle name="40% - Accent2 20 5" xfId="9178"/>
    <cellStyle name="40% - Accent2 21" xfId="948"/>
    <cellStyle name="40% - Accent2 21 2" xfId="2986"/>
    <cellStyle name="40% - Accent2 21 2 2" xfId="7112"/>
    <cellStyle name="40% - Accent2 21 2 2 2" xfId="15352"/>
    <cellStyle name="40% - Accent2 21 2 3" xfId="11227"/>
    <cellStyle name="40% - Accent2 21 3" xfId="5076"/>
    <cellStyle name="40% - Accent2 21 3 2" xfId="13316"/>
    <cellStyle name="40% - Accent2 21 4" xfId="9191"/>
    <cellStyle name="40% - Accent2 22" xfId="961"/>
    <cellStyle name="40% - Accent2 22 2" xfId="2999"/>
    <cellStyle name="40% - Accent2 22 2 2" xfId="7125"/>
    <cellStyle name="40% - Accent2 22 2 2 2" xfId="15365"/>
    <cellStyle name="40% - Accent2 22 2 3" xfId="11240"/>
    <cellStyle name="40% - Accent2 22 3" xfId="5089"/>
    <cellStyle name="40% - Accent2 22 3 2" xfId="13329"/>
    <cellStyle name="40% - Accent2 22 4" xfId="9204"/>
    <cellStyle name="40% - Accent2 23" xfId="1874"/>
    <cellStyle name="40% - Accent2 23 2" xfId="3911"/>
    <cellStyle name="40% - Accent2 23 2 2" xfId="8037"/>
    <cellStyle name="40% - Accent2 23 2 2 2" xfId="16277"/>
    <cellStyle name="40% - Accent2 23 2 3" xfId="12152"/>
    <cellStyle name="40% - Accent2 23 3" xfId="6001"/>
    <cellStyle name="40% - Accent2 23 3 2" xfId="14241"/>
    <cellStyle name="40% - Accent2 23 4" xfId="10116"/>
    <cellStyle name="40% - Accent2 24" xfId="1887"/>
    <cellStyle name="40% - Accent2 24 2" xfId="3924"/>
    <cellStyle name="40% - Accent2 24 2 2" xfId="8050"/>
    <cellStyle name="40% - Accent2 24 2 2 2" xfId="16290"/>
    <cellStyle name="40% - Accent2 24 2 3" xfId="12165"/>
    <cellStyle name="40% - Accent2 24 3" xfId="6014"/>
    <cellStyle name="40% - Accent2 24 3 2" xfId="14254"/>
    <cellStyle name="40% - Accent2 24 4" xfId="10129"/>
    <cellStyle name="40% - Accent2 25" xfId="1900"/>
    <cellStyle name="40% - Accent2 25 2" xfId="3937"/>
    <cellStyle name="40% - Accent2 25 2 2" xfId="8063"/>
    <cellStyle name="40% - Accent2 25 2 2 2" xfId="16303"/>
    <cellStyle name="40% - Accent2 25 2 3" xfId="12178"/>
    <cellStyle name="40% - Accent2 25 3" xfId="6027"/>
    <cellStyle name="40% - Accent2 25 3 2" xfId="14267"/>
    <cellStyle name="40% - Accent2 25 4" xfId="10142"/>
    <cellStyle name="40% - Accent2 26" xfId="1914"/>
    <cellStyle name="40% - Accent2 26 2" xfId="3951"/>
    <cellStyle name="40% - Accent2 26 2 2" xfId="8077"/>
    <cellStyle name="40% - Accent2 26 2 2 2" xfId="16317"/>
    <cellStyle name="40% - Accent2 26 2 3" xfId="12192"/>
    <cellStyle name="40% - Accent2 26 3" xfId="6041"/>
    <cellStyle name="40% - Accent2 26 3 2" xfId="14281"/>
    <cellStyle name="40% - Accent2 26 4" xfId="10156"/>
    <cellStyle name="40% - Accent2 27" xfId="1927"/>
    <cellStyle name="40% - Accent2 27 2" xfId="3964"/>
    <cellStyle name="40% - Accent2 27 2 2" xfId="8090"/>
    <cellStyle name="40% - Accent2 27 2 2 2" xfId="16330"/>
    <cellStyle name="40% - Accent2 27 2 3" xfId="12205"/>
    <cellStyle name="40% - Accent2 27 3" xfId="6054"/>
    <cellStyle name="40% - Accent2 27 3 2" xfId="14294"/>
    <cellStyle name="40% - Accent2 27 4" xfId="10169"/>
    <cellStyle name="40% - Accent2 28" xfId="1941"/>
    <cellStyle name="40% - Accent2 28 2" xfId="3978"/>
    <cellStyle name="40% - Accent2 28 2 2" xfId="8104"/>
    <cellStyle name="40% - Accent2 28 2 2 2" xfId="16344"/>
    <cellStyle name="40% - Accent2 28 2 3" xfId="12219"/>
    <cellStyle name="40% - Accent2 28 3" xfId="6068"/>
    <cellStyle name="40% - Accent2 28 3 2" xfId="14308"/>
    <cellStyle name="40% - Accent2 28 4" xfId="10183"/>
    <cellStyle name="40% - Accent2 29" xfId="1955"/>
    <cellStyle name="40% - Accent2 29 2" xfId="3992"/>
    <cellStyle name="40% - Accent2 29 2 2" xfId="8118"/>
    <cellStyle name="40% - Accent2 29 2 2 2" xfId="16358"/>
    <cellStyle name="40% - Accent2 29 2 3" xfId="12233"/>
    <cellStyle name="40% - Accent2 29 3" xfId="6082"/>
    <cellStyle name="40% - Accent2 29 3 2" xfId="14322"/>
    <cellStyle name="40% - Accent2 29 4" xfId="10197"/>
    <cellStyle name="40% - Accent2 3" xfId="60"/>
    <cellStyle name="40% - Accent2 3 2" xfId="268"/>
    <cellStyle name="40% - Accent2 3 2 2" xfId="725"/>
    <cellStyle name="40% - Accent2 3 2 2 2" xfId="1652"/>
    <cellStyle name="40% - Accent2 3 2 2 2 2" xfId="3689"/>
    <cellStyle name="40% - Accent2 3 2 2 2 2 2" xfId="7815"/>
    <cellStyle name="40% - Accent2 3 2 2 2 2 2 2" xfId="16055"/>
    <cellStyle name="40% - Accent2 3 2 2 2 2 3" xfId="11930"/>
    <cellStyle name="40% - Accent2 3 2 2 2 3" xfId="5779"/>
    <cellStyle name="40% - Accent2 3 2 2 2 3 2" xfId="14019"/>
    <cellStyle name="40% - Accent2 3 2 2 2 4" xfId="9894"/>
    <cellStyle name="40% - Accent2 3 2 2 3" xfId="2764"/>
    <cellStyle name="40% - Accent2 3 2 2 3 2" xfId="6890"/>
    <cellStyle name="40% - Accent2 3 2 2 3 2 2" xfId="15130"/>
    <cellStyle name="40% - Accent2 3 2 2 3 3" xfId="11005"/>
    <cellStyle name="40% - Accent2 3 2 2 4" xfId="4854"/>
    <cellStyle name="40% - Accent2 3 2 2 4 2" xfId="13094"/>
    <cellStyle name="40% - Accent2 3 2 2 5" xfId="8969"/>
    <cellStyle name="40% - Accent2 3 2 3" xfId="1195"/>
    <cellStyle name="40% - Accent2 3 2 3 2" xfId="3233"/>
    <cellStyle name="40% - Accent2 3 2 3 2 2" xfId="7359"/>
    <cellStyle name="40% - Accent2 3 2 3 2 2 2" xfId="15599"/>
    <cellStyle name="40% - Accent2 3 2 3 2 3" xfId="11474"/>
    <cellStyle name="40% - Accent2 3 2 3 3" xfId="5323"/>
    <cellStyle name="40% - Accent2 3 2 3 3 2" xfId="13563"/>
    <cellStyle name="40% - Accent2 3 2 3 4" xfId="9438"/>
    <cellStyle name="40% - Accent2 3 2 4" xfId="2307"/>
    <cellStyle name="40% - Accent2 3 2 4 2" xfId="6434"/>
    <cellStyle name="40% - Accent2 3 2 4 2 2" xfId="14674"/>
    <cellStyle name="40% - Accent2 3 2 4 3" xfId="10549"/>
    <cellStyle name="40% - Accent2 3 2 5" xfId="4397"/>
    <cellStyle name="40% - Accent2 3 2 5 2" xfId="12638"/>
    <cellStyle name="40% - Accent2 3 2 6" xfId="8512"/>
    <cellStyle name="40% - Accent2 3 3" xfId="517"/>
    <cellStyle name="40% - Accent2 3 3 2" xfId="1444"/>
    <cellStyle name="40% - Accent2 3 3 2 2" xfId="3481"/>
    <cellStyle name="40% - Accent2 3 3 2 2 2" xfId="7607"/>
    <cellStyle name="40% - Accent2 3 3 2 2 2 2" xfId="15847"/>
    <cellStyle name="40% - Accent2 3 3 2 2 3" xfId="11722"/>
    <cellStyle name="40% - Accent2 3 3 2 3" xfId="5571"/>
    <cellStyle name="40% - Accent2 3 3 2 3 2" xfId="13811"/>
    <cellStyle name="40% - Accent2 3 3 2 4" xfId="9686"/>
    <cellStyle name="40% - Accent2 3 3 3" xfId="2556"/>
    <cellStyle name="40% - Accent2 3 3 3 2" xfId="6682"/>
    <cellStyle name="40% - Accent2 3 3 3 2 2" xfId="14922"/>
    <cellStyle name="40% - Accent2 3 3 3 3" xfId="10797"/>
    <cellStyle name="40% - Accent2 3 3 4" xfId="4646"/>
    <cellStyle name="40% - Accent2 3 3 4 2" xfId="12886"/>
    <cellStyle name="40% - Accent2 3 3 5" xfId="8761"/>
    <cellStyle name="40% - Accent2 3 4" xfId="987"/>
    <cellStyle name="40% - Accent2 3 4 2" xfId="3025"/>
    <cellStyle name="40% - Accent2 3 4 2 2" xfId="7151"/>
    <cellStyle name="40% - Accent2 3 4 2 2 2" xfId="15391"/>
    <cellStyle name="40% - Accent2 3 4 2 3" xfId="11266"/>
    <cellStyle name="40% - Accent2 3 4 3" xfId="5115"/>
    <cellStyle name="40% - Accent2 3 4 3 2" xfId="13355"/>
    <cellStyle name="40% - Accent2 3 4 4" xfId="9230"/>
    <cellStyle name="40% - Accent2 3 5" xfId="2099"/>
    <cellStyle name="40% - Accent2 3 5 2" xfId="6226"/>
    <cellStyle name="40% - Accent2 3 5 2 2" xfId="14466"/>
    <cellStyle name="40% - Accent2 3 5 3" xfId="10341"/>
    <cellStyle name="40% - Accent2 3 6" xfId="4189"/>
    <cellStyle name="40% - Accent2 3 6 2" xfId="12430"/>
    <cellStyle name="40% - Accent2 3 7" xfId="8304"/>
    <cellStyle name="40% - Accent2 30" xfId="1969"/>
    <cellStyle name="40% - Accent2 30 2" xfId="4006"/>
    <cellStyle name="40% - Accent2 30 2 2" xfId="8132"/>
    <cellStyle name="40% - Accent2 30 2 2 2" xfId="16372"/>
    <cellStyle name="40% - Accent2 30 2 3" xfId="12247"/>
    <cellStyle name="40% - Accent2 30 3" xfId="6096"/>
    <cellStyle name="40% - Accent2 30 3 2" xfId="14336"/>
    <cellStyle name="40% - Accent2 30 4" xfId="10211"/>
    <cellStyle name="40% - Accent2 31" xfId="1982"/>
    <cellStyle name="40% - Accent2 31 2" xfId="4019"/>
    <cellStyle name="40% - Accent2 31 2 2" xfId="8145"/>
    <cellStyle name="40% - Accent2 31 2 2 2" xfId="16385"/>
    <cellStyle name="40% - Accent2 31 2 3" xfId="12260"/>
    <cellStyle name="40% - Accent2 31 3" xfId="6109"/>
    <cellStyle name="40% - Accent2 31 3 2" xfId="14349"/>
    <cellStyle name="40% - Accent2 31 4" xfId="10224"/>
    <cellStyle name="40% - Accent2 32" xfId="1995"/>
    <cellStyle name="40% - Accent2 32 2" xfId="4032"/>
    <cellStyle name="40% - Accent2 32 2 2" xfId="8158"/>
    <cellStyle name="40% - Accent2 32 2 2 2" xfId="16398"/>
    <cellStyle name="40% - Accent2 32 2 3" xfId="12273"/>
    <cellStyle name="40% - Accent2 32 3" xfId="6122"/>
    <cellStyle name="40% - Accent2 32 3 2" xfId="14362"/>
    <cellStyle name="40% - Accent2 32 4" xfId="10237"/>
    <cellStyle name="40% - Accent2 33" xfId="2008"/>
    <cellStyle name="40% - Accent2 33 2" xfId="4045"/>
    <cellStyle name="40% - Accent2 33 2 2" xfId="8171"/>
    <cellStyle name="40% - Accent2 33 2 2 2" xfId="16411"/>
    <cellStyle name="40% - Accent2 33 2 3" xfId="12286"/>
    <cellStyle name="40% - Accent2 33 3" xfId="6135"/>
    <cellStyle name="40% - Accent2 33 3 2" xfId="14375"/>
    <cellStyle name="40% - Accent2 33 4" xfId="10250"/>
    <cellStyle name="40% - Accent2 34" xfId="2021"/>
    <cellStyle name="40% - Accent2 34 2" xfId="4058"/>
    <cellStyle name="40% - Accent2 34 2 2" xfId="8184"/>
    <cellStyle name="40% - Accent2 34 2 2 2" xfId="16424"/>
    <cellStyle name="40% - Accent2 34 2 3" xfId="12299"/>
    <cellStyle name="40% - Accent2 34 3" xfId="6148"/>
    <cellStyle name="40% - Accent2 34 3 2" xfId="14388"/>
    <cellStyle name="40% - Accent2 34 4" xfId="10263"/>
    <cellStyle name="40% - Accent2 35" xfId="2034"/>
    <cellStyle name="40% - Accent2 35 2" xfId="4071"/>
    <cellStyle name="40% - Accent2 35 2 2" xfId="8197"/>
    <cellStyle name="40% - Accent2 35 2 2 2" xfId="16437"/>
    <cellStyle name="40% - Accent2 35 2 3" xfId="12312"/>
    <cellStyle name="40% - Accent2 35 3" xfId="6161"/>
    <cellStyle name="40% - Accent2 35 3 2" xfId="14401"/>
    <cellStyle name="40% - Accent2 35 4" xfId="10276"/>
    <cellStyle name="40% - Accent2 36" xfId="2047"/>
    <cellStyle name="40% - Accent2 36 2" xfId="4084"/>
    <cellStyle name="40% - Accent2 36 2 2" xfId="8210"/>
    <cellStyle name="40% - Accent2 36 2 2 2" xfId="16450"/>
    <cellStyle name="40% - Accent2 36 2 3" xfId="12325"/>
    <cellStyle name="40% - Accent2 36 3" xfId="6174"/>
    <cellStyle name="40% - Accent2 36 3 2" xfId="14414"/>
    <cellStyle name="40% - Accent2 36 4" xfId="10289"/>
    <cellStyle name="40% - Accent2 37" xfId="2073"/>
    <cellStyle name="40% - Accent2 37 2" xfId="6200"/>
    <cellStyle name="40% - Accent2 37 2 2" xfId="14440"/>
    <cellStyle name="40% - Accent2 37 3" xfId="10315"/>
    <cellStyle name="40% - Accent2 38" xfId="2060"/>
    <cellStyle name="40% - Accent2 38 2" xfId="6187"/>
    <cellStyle name="40% - Accent2 38 2 2" xfId="14427"/>
    <cellStyle name="40% - Accent2 38 3" xfId="10302"/>
    <cellStyle name="40% - Accent2 39" xfId="4097"/>
    <cellStyle name="40% - Accent2 39 2" xfId="8223"/>
    <cellStyle name="40% - Accent2 39 2 2" xfId="16463"/>
    <cellStyle name="40% - Accent2 39 3" xfId="12338"/>
    <cellStyle name="40% - Accent2 4" xfId="73"/>
    <cellStyle name="40% - Accent2 4 2" xfId="281"/>
    <cellStyle name="40% - Accent2 4 2 2" xfId="738"/>
    <cellStyle name="40% - Accent2 4 2 2 2" xfId="1665"/>
    <cellStyle name="40% - Accent2 4 2 2 2 2" xfId="3702"/>
    <cellStyle name="40% - Accent2 4 2 2 2 2 2" xfId="7828"/>
    <cellStyle name="40% - Accent2 4 2 2 2 2 2 2" xfId="16068"/>
    <cellStyle name="40% - Accent2 4 2 2 2 2 3" xfId="11943"/>
    <cellStyle name="40% - Accent2 4 2 2 2 3" xfId="5792"/>
    <cellStyle name="40% - Accent2 4 2 2 2 3 2" xfId="14032"/>
    <cellStyle name="40% - Accent2 4 2 2 2 4" xfId="9907"/>
    <cellStyle name="40% - Accent2 4 2 2 3" xfId="2777"/>
    <cellStyle name="40% - Accent2 4 2 2 3 2" xfId="6903"/>
    <cellStyle name="40% - Accent2 4 2 2 3 2 2" xfId="15143"/>
    <cellStyle name="40% - Accent2 4 2 2 3 3" xfId="11018"/>
    <cellStyle name="40% - Accent2 4 2 2 4" xfId="4867"/>
    <cellStyle name="40% - Accent2 4 2 2 4 2" xfId="13107"/>
    <cellStyle name="40% - Accent2 4 2 2 5" xfId="8982"/>
    <cellStyle name="40% - Accent2 4 2 3" xfId="1208"/>
    <cellStyle name="40% - Accent2 4 2 3 2" xfId="3246"/>
    <cellStyle name="40% - Accent2 4 2 3 2 2" xfId="7372"/>
    <cellStyle name="40% - Accent2 4 2 3 2 2 2" xfId="15612"/>
    <cellStyle name="40% - Accent2 4 2 3 2 3" xfId="11487"/>
    <cellStyle name="40% - Accent2 4 2 3 3" xfId="5336"/>
    <cellStyle name="40% - Accent2 4 2 3 3 2" xfId="13576"/>
    <cellStyle name="40% - Accent2 4 2 3 4" xfId="9451"/>
    <cellStyle name="40% - Accent2 4 2 4" xfId="2320"/>
    <cellStyle name="40% - Accent2 4 2 4 2" xfId="6447"/>
    <cellStyle name="40% - Accent2 4 2 4 2 2" xfId="14687"/>
    <cellStyle name="40% - Accent2 4 2 4 3" xfId="10562"/>
    <cellStyle name="40% - Accent2 4 2 5" xfId="4410"/>
    <cellStyle name="40% - Accent2 4 2 5 2" xfId="12651"/>
    <cellStyle name="40% - Accent2 4 2 6" xfId="8525"/>
    <cellStyle name="40% - Accent2 4 3" xfId="530"/>
    <cellStyle name="40% - Accent2 4 3 2" xfId="1457"/>
    <cellStyle name="40% - Accent2 4 3 2 2" xfId="3494"/>
    <cellStyle name="40% - Accent2 4 3 2 2 2" xfId="7620"/>
    <cellStyle name="40% - Accent2 4 3 2 2 2 2" xfId="15860"/>
    <cellStyle name="40% - Accent2 4 3 2 2 3" xfId="11735"/>
    <cellStyle name="40% - Accent2 4 3 2 3" xfId="5584"/>
    <cellStyle name="40% - Accent2 4 3 2 3 2" xfId="13824"/>
    <cellStyle name="40% - Accent2 4 3 2 4" xfId="9699"/>
    <cellStyle name="40% - Accent2 4 3 3" xfId="2569"/>
    <cellStyle name="40% - Accent2 4 3 3 2" xfId="6695"/>
    <cellStyle name="40% - Accent2 4 3 3 2 2" xfId="14935"/>
    <cellStyle name="40% - Accent2 4 3 3 3" xfId="10810"/>
    <cellStyle name="40% - Accent2 4 3 4" xfId="4659"/>
    <cellStyle name="40% - Accent2 4 3 4 2" xfId="12899"/>
    <cellStyle name="40% - Accent2 4 3 5" xfId="8774"/>
    <cellStyle name="40% - Accent2 4 4" xfId="1000"/>
    <cellStyle name="40% - Accent2 4 4 2" xfId="3038"/>
    <cellStyle name="40% - Accent2 4 4 2 2" xfId="7164"/>
    <cellStyle name="40% - Accent2 4 4 2 2 2" xfId="15404"/>
    <cellStyle name="40% - Accent2 4 4 2 3" xfId="11279"/>
    <cellStyle name="40% - Accent2 4 4 3" xfId="5128"/>
    <cellStyle name="40% - Accent2 4 4 3 2" xfId="13368"/>
    <cellStyle name="40% - Accent2 4 4 4" xfId="9243"/>
    <cellStyle name="40% - Accent2 4 5" xfId="2112"/>
    <cellStyle name="40% - Accent2 4 5 2" xfId="6239"/>
    <cellStyle name="40% - Accent2 4 5 2 2" xfId="14479"/>
    <cellStyle name="40% - Accent2 4 5 3" xfId="10354"/>
    <cellStyle name="40% - Accent2 4 6" xfId="4202"/>
    <cellStyle name="40% - Accent2 4 6 2" xfId="12443"/>
    <cellStyle name="40% - Accent2 4 7" xfId="8317"/>
    <cellStyle name="40% - Accent2 40" xfId="4110"/>
    <cellStyle name="40% - Accent2 40 2" xfId="8236"/>
    <cellStyle name="40% - Accent2 40 2 2" xfId="16476"/>
    <cellStyle name="40% - Accent2 40 3" xfId="12351"/>
    <cellStyle name="40% - Accent2 41" xfId="4123"/>
    <cellStyle name="40% - Accent2 41 2" xfId="8249"/>
    <cellStyle name="40% - Accent2 41 2 2" xfId="16489"/>
    <cellStyle name="40% - Accent2 41 3" xfId="12364"/>
    <cellStyle name="40% - Accent2 42" xfId="4136"/>
    <cellStyle name="40% - Accent2 42 2" xfId="8262"/>
    <cellStyle name="40% - Accent2 42 2 2" xfId="16502"/>
    <cellStyle name="40% - Accent2 42 3" xfId="12377"/>
    <cellStyle name="40% - Accent2 43" xfId="4150"/>
    <cellStyle name="40% - Accent2 43 2" xfId="12391"/>
    <cellStyle name="40% - Accent2 44" xfId="4163"/>
    <cellStyle name="40% - Accent2 44 2" xfId="12404"/>
    <cellStyle name="40% - Accent2 45" xfId="8277"/>
    <cellStyle name="40% - Accent2 46" xfId="16516"/>
    <cellStyle name="40% - Accent2 5" xfId="99"/>
    <cellStyle name="40% - Accent2 5 2" xfId="307"/>
    <cellStyle name="40% - Accent2 5 2 2" xfId="764"/>
    <cellStyle name="40% - Accent2 5 2 2 2" xfId="1691"/>
    <cellStyle name="40% - Accent2 5 2 2 2 2" xfId="3728"/>
    <cellStyle name="40% - Accent2 5 2 2 2 2 2" xfId="7854"/>
    <cellStyle name="40% - Accent2 5 2 2 2 2 2 2" xfId="16094"/>
    <cellStyle name="40% - Accent2 5 2 2 2 2 3" xfId="11969"/>
    <cellStyle name="40% - Accent2 5 2 2 2 3" xfId="5818"/>
    <cellStyle name="40% - Accent2 5 2 2 2 3 2" xfId="14058"/>
    <cellStyle name="40% - Accent2 5 2 2 2 4" xfId="9933"/>
    <cellStyle name="40% - Accent2 5 2 2 3" xfId="2803"/>
    <cellStyle name="40% - Accent2 5 2 2 3 2" xfId="6929"/>
    <cellStyle name="40% - Accent2 5 2 2 3 2 2" xfId="15169"/>
    <cellStyle name="40% - Accent2 5 2 2 3 3" xfId="11044"/>
    <cellStyle name="40% - Accent2 5 2 2 4" xfId="4893"/>
    <cellStyle name="40% - Accent2 5 2 2 4 2" xfId="13133"/>
    <cellStyle name="40% - Accent2 5 2 2 5" xfId="9008"/>
    <cellStyle name="40% - Accent2 5 2 3" xfId="1234"/>
    <cellStyle name="40% - Accent2 5 2 3 2" xfId="3272"/>
    <cellStyle name="40% - Accent2 5 2 3 2 2" xfId="7398"/>
    <cellStyle name="40% - Accent2 5 2 3 2 2 2" xfId="15638"/>
    <cellStyle name="40% - Accent2 5 2 3 2 3" xfId="11513"/>
    <cellStyle name="40% - Accent2 5 2 3 3" xfId="5362"/>
    <cellStyle name="40% - Accent2 5 2 3 3 2" xfId="13602"/>
    <cellStyle name="40% - Accent2 5 2 3 4" xfId="9477"/>
    <cellStyle name="40% - Accent2 5 2 4" xfId="2346"/>
    <cellStyle name="40% - Accent2 5 2 4 2" xfId="6473"/>
    <cellStyle name="40% - Accent2 5 2 4 2 2" xfId="14713"/>
    <cellStyle name="40% - Accent2 5 2 4 3" xfId="10588"/>
    <cellStyle name="40% - Accent2 5 2 5" xfId="4436"/>
    <cellStyle name="40% - Accent2 5 2 5 2" xfId="12677"/>
    <cellStyle name="40% - Accent2 5 2 6" xfId="8551"/>
    <cellStyle name="40% - Accent2 5 3" xfId="556"/>
    <cellStyle name="40% - Accent2 5 3 2" xfId="1483"/>
    <cellStyle name="40% - Accent2 5 3 2 2" xfId="3520"/>
    <cellStyle name="40% - Accent2 5 3 2 2 2" xfId="7646"/>
    <cellStyle name="40% - Accent2 5 3 2 2 2 2" xfId="15886"/>
    <cellStyle name="40% - Accent2 5 3 2 2 3" xfId="11761"/>
    <cellStyle name="40% - Accent2 5 3 2 3" xfId="5610"/>
    <cellStyle name="40% - Accent2 5 3 2 3 2" xfId="13850"/>
    <cellStyle name="40% - Accent2 5 3 2 4" xfId="9725"/>
    <cellStyle name="40% - Accent2 5 3 3" xfId="2595"/>
    <cellStyle name="40% - Accent2 5 3 3 2" xfId="6721"/>
    <cellStyle name="40% - Accent2 5 3 3 2 2" xfId="14961"/>
    <cellStyle name="40% - Accent2 5 3 3 3" xfId="10836"/>
    <cellStyle name="40% - Accent2 5 3 4" xfId="4685"/>
    <cellStyle name="40% - Accent2 5 3 4 2" xfId="12925"/>
    <cellStyle name="40% - Accent2 5 3 5" xfId="8800"/>
    <cellStyle name="40% - Accent2 5 4" xfId="1026"/>
    <cellStyle name="40% - Accent2 5 4 2" xfId="3064"/>
    <cellStyle name="40% - Accent2 5 4 2 2" xfId="7190"/>
    <cellStyle name="40% - Accent2 5 4 2 2 2" xfId="15430"/>
    <cellStyle name="40% - Accent2 5 4 2 3" xfId="11305"/>
    <cellStyle name="40% - Accent2 5 4 3" xfId="5154"/>
    <cellStyle name="40% - Accent2 5 4 3 2" xfId="13394"/>
    <cellStyle name="40% - Accent2 5 4 4" xfId="9269"/>
    <cellStyle name="40% - Accent2 5 5" xfId="2138"/>
    <cellStyle name="40% - Accent2 5 5 2" xfId="6265"/>
    <cellStyle name="40% - Accent2 5 5 2 2" xfId="14505"/>
    <cellStyle name="40% - Accent2 5 5 3" xfId="10380"/>
    <cellStyle name="40% - Accent2 5 6" xfId="4228"/>
    <cellStyle name="40% - Accent2 5 6 2" xfId="12469"/>
    <cellStyle name="40% - Accent2 5 7" xfId="8343"/>
    <cellStyle name="40% - Accent2 6" xfId="112"/>
    <cellStyle name="40% - Accent2 6 2" xfId="320"/>
    <cellStyle name="40% - Accent2 6 2 2" xfId="777"/>
    <cellStyle name="40% - Accent2 6 2 2 2" xfId="1704"/>
    <cellStyle name="40% - Accent2 6 2 2 2 2" xfId="3741"/>
    <cellStyle name="40% - Accent2 6 2 2 2 2 2" xfId="7867"/>
    <cellStyle name="40% - Accent2 6 2 2 2 2 2 2" xfId="16107"/>
    <cellStyle name="40% - Accent2 6 2 2 2 2 3" xfId="11982"/>
    <cellStyle name="40% - Accent2 6 2 2 2 3" xfId="5831"/>
    <cellStyle name="40% - Accent2 6 2 2 2 3 2" xfId="14071"/>
    <cellStyle name="40% - Accent2 6 2 2 2 4" xfId="9946"/>
    <cellStyle name="40% - Accent2 6 2 2 3" xfId="2816"/>
    <cellStyle name="40% - Accent2 6 2 2 3 2" xfId="6942"/>
    <cellStyle name="40% - Accent2 6 2 2 3 2 2" xfId="15182"/>
    <cellStyle name="40% - Accent2 6 2 2 3 3" xfId="11057"/>
    <cellStyle name="40% - Accent2 6 2 2 4" xfId="4906"/>
    <cellStyle name="40% - Accent2 6 2 2 4 2" xfId="13146"/>
    <cellStyle name="40% - Accent2 6 2 2 5" xfId="9021"/>
    <cellStyle name="40% - Accent2 6 2 3" xfId="1247"/>
    <cellStyle name="40% - Accent2 6 2 3 2" xfId="3285"/>
    <cellStyle name="40% - Accent2 6 2 3 2 2" xfId="7411"/>
    <cellStyle name="40% - Accent2 6 2 3 2 2 2" xfId="15651"/>
    <cellStyle name="40% - Accent2 6 2 3 2 3" xfId="11526"/>
    <cellStyle name="40% - Accent2 6 2 3 3" xfId="5375"/>
    <cellStyle name="40% - Accent2 6 2 3 3 2" xfId="13615"/>
    <cellStyle name="40% - Accent2 6 2 3 4" xfId="9490"/>
    <cellStyle name="40% - Accent2 6 2 4" xfId="2359"/>
    <cellStyle name="40% - Accent2 6 2 4 2" xfId="6486"/>
    <cellStyle name="40% - Accent2 6 2 4 2 2" xfId="14726"/>
    <cellStyle name="40% - Accent2 6 2 4 3" xfId="10601"/>
    <cellStyle name="40% - Accent2 6 2 5" xfId="4449"/>
    <cellStyle name="40% - Accent2 6 2 5 2" xfId="12690"/>
    <cellStyle name="40% - Accent2 6 2 6" xfId="8564"/>
    <cellStyle name="40% - Accent2 6 3" xfId="569"/>
    <cellStyle name="40% - Accent2 6 3 2" xfId="1496"/>
    <cellStyle name="40% - Accent2 6 3 2 2" xfId="3533"/>
    <cellStyle name="40% - Accent2 6 3 2 2 2" xfId="7659"/>
    <cellStyle name="40% - Accent2 6 3 2 2 2 2" xfId="15899"/>
    <cellStyle name="40% - Accent2 6 3 2 2 3" xfId="11774"/>
    <cellStyle name="40% - Accent2 6 3 2 3" xfId="5623"/>
    <cellStyle name="40% - Accent2 6 3 2 3 2" xfId="13863"/>
    <cellStyle name="40% - Accent2 6 3 2 4" xfId="9738"/>
    <cellStyle name="40% - Accent2 6 3 3" xfId="2608"/>
    <cellStyle name="40% - Accent2 6 3 3 2" xfId="6734"/>
    <cellStyle name="40% - Accent2 6 3 3 2 2" xfId="14974"/>
    <cellStyle name="40% - Accent2 6 3 3 3" xfId="10849"/>
    <cellStyle name="40% - Accent2 6 3 4" xfId="4698"/>
    <cellStyle name="40% - Accent2 6 3 4 2" xfId="12938"/>
    <cellStyle name="40% - Accent2 6 3 5" xfId="8813"/>
    <cellStyle name="40% - Accent2 6 4" xfId="1039"/>
    <cellStyle name="40% - Accent2 6 4 2" xfId="3077"/>
    <cellStyle name="40% - Accent2 6 4 2 2" xfId="7203"/>
    <cellStyle name="40% - Accent2 6 4 2 2 2" xfId="15443"/>
    <cellStyle name="40% - Accent2 6 4 2 3" xfId="11318"/>
    <cellStyle name="40% - Accent2 6 4 3" xfId="5167"/>
    <cellStyle name="40% - Accent2 6 4 3 2" xfId="13407"/>
    <cellStyle name="40% - Accent2 6 4 4" xfId="9282"/>
    <cellStyle name="40% - Accent2 6 5" xfId="2151"/>
    <cellStyle name="40% - Accent2 6 5 2" xfId="6278"/>
    <cellStyle name="40% - Accent2 6 5 2 2" xfId="14518"/>
    <cellStyle name="40% - Accent2 6 5 3" xfId="10393"/>
    <cellStyle name="40% - Accent2 6 6" xfId="4241"/>
    <cellStyle name="40% - Accent2 6 6 2" xfId="12482"/>
    <cellStyle name="40% - Accent2 6 7" xfId="8356"/>
    <cellStyle name="40% - Accent2 7" xfId="138"/>
    <cellStyle name="40% - Accent2 7 2" xfId="346"/>
    <cellStyle name="40% - Accent2 7 2 2" xfId="803"/>
    <cellStyle name="40% - Accent2 7 2 2 2" xfId="1730"/>
    <cellStyle name="40% - Accent2 7 2 2 2 2" xfId="3767"/>
    <cellStyle name="40% - Accent2 7 2 2 2 2 2" xfId="7893"/>
    <cellStyle name="40% - Accent2 7 2 2 2 2 2 2" xfId="16133"/>
    <cellStyle name="40% - Accent2 7 2 2 2 2 3" xfId="12008"/>
    <cellStyle name="40% - Accent2 7 2 2 2 3" xfId="5857"/>
    <cellStyle name="40% - Accent2 7 2 2 2 3 2" xfId="14097"/>
    <cellStyle name="40% - Accent2 7 2 2 2 4" xfId="9972"/>
    <cellStyle name="40% - Accent2 7 2 2 3" xfId="2842"/>
    <cellStyle name="40% - Accent2 7 2 2 3 2" xfId="6968"/>
    <cellStyle name="40% - Accent2 7 2 2 3 2 2" xfId="15208"/>
    <cellStyle name="40% - Accent2 7 2 2 3 3" xfId="11083"/>
    <cellStyle name="40% - Accent2 7 2 2 4" xfId="4932"/>
    <cellStyle name="40% - Accent2 7 2 2 4 2" xfId="13172"/>
    <cellStyle name="40% - Accent2 7 2 2 5" xfId="9047"/>
    <cellStyle name="40% - Accent2 7 2 3" xfId="1273"/>
    <cellStyle name="40% - Accent2 7 2 3 2" xfId="3311"/>
    <cellStyle name="40% - Accent2 7 2 3 2 2" xfId="7437"/>
    <cellStyle name="40% - Accent2 7 2 3 2 2 2" xfId="15677"/>
    <cellStyle name="40% - Accent2 7 2 3 2 3" xfId="11552"/>
    <cellStyle name="40% - Accent2 7 2 3 3" xfId="5401"/>
    <cellStyle name="40% - Accent2 7 2 3 3 2" xfId="13641"/>
    <cellStyle name="40% - Accent2 7 2 3 4" xfId="9516"/>
    <cellStyle name="40% - Accent2 7 2 4" xfId="2385"/>
    <cellStyle name="40% - Accent2 7 2 4 2" xfId="6512"/>
    <cellStyle name="40% - Accent2 7 2 4 2 2" xfId="14752"/>
    <cellStyle name="40% - Accent2 7 2 4 3" xfId="10627"/>
    <cellStyle name="40% - Accent2 7 2 5" xfId="4475"/>
    <cellStyle name="40% - Accent2 7 2 5 2" xfId="12716"/>
    <cellStyle name="40% - Accent2 7 2 6" xfId="8590"/>
    <cellStyle name="40% - Accent2 7 3" xfId="595"/>
    <cellStyle name="40% - Accent2 7 3 2" xfId="1522"/>
    <cellStyle name="40% - Accent2 7 3 2 2" xfId="3559"/>
    <cellStyle name="40% - Accent2 7 3 2 2 2" xfId="7685"/>
    <cellStyle name="40% - Accent2 7 3 2 2 2 2" xfId="15925"/>
    <cellStyle name="40% - Accent2 7 3 2 2 3" xfId="11800"/>
    <cellStyle name="40% - Accent2 7 3 2 3" xfId="5649"/>
    <cellStyle name="40% - Accent2 7 3 2 3 2" xfId="13889"/>
    <cellStyle name="40% - Accent2 7 3 2 4" xfId="9764"/>
    <cellStyle name="40% - Accent2 7 3 3" xfId="2634"/>
    <cellStyle name="40% - Accent2 7 3 3 2" xfId="6760"/>
    <cellStyle name="40% - Accent2 7 3 3 2 2" xfId="15000"/>
    <cellStyle name="40% - Accent2 7 3 3 3" xfId="10875"/>
    <cellStyle name="40% - Accent2 7 3 4" xfId="4724"/>
    <cellStyle name="40% - Accent2 7 3 4 2" xfId="12964"/>
    <cellStyle name="40% - Accent2 7 3 5" xfId="8839"/>
    <cellStyle name="40% - Accent2 7 4" xfId="1065"/>
    <cellStyle name="40% - Accent2 7 4 2" xfId="3103"/>
    <cellStyle name="40% - Accent2 7 4 2 2" xfId="7229"/>
    <cellStyle name="40% - Accent2 7 4 2 2 2" xfId="15469"/>
    <cellStyle name="40% - Accent2 7 4 2 3" xfId="11344"/>
    <cellStyle name="40% - Accent2 7 4 3" xfId="5193"/>
    <cellStyle name="40% - Accent2 7 4 3 2" xfId="13433"/>
    <cellStyle name="40% - Accent2 7 4 4" xfId="9308"/>
    <cellStyle name="40% - Accent2 7 5" xfId="2177"/>
    <cellStyle name="40% - Accent2 7 5 2" xfId="6304"/>
    <cellStyle name="40% - Accent2 7 5 2 2" xfId="14544"/>
    <cellStyle name="40% - Accent2 7 5 3" xfId="10419"/>
    <cellStyle name="40% - Accent2 7 6" xfId="4267"/>
    <cellStyle name="40% - Accent2 7 6 2" xfId="12508"/>
    <cellStyle name="40% - Accent2 7 7" xfId="8382"/>
    <cellStyle name="40% - Accent2 8" xfId="151"/>
    <cellStyle name="40% - Accent2 8 2" xfId="359"/>
    <cellStyle name="40% - Accent2 8 2 2" xfId="816"/>
    <cellStyle name="40% - Accent2 8 2 2 2" xfId="1743"/>
    <cellStyle name="40% - Accent2 8 2 2 2 2" xfId="3780"/>
    <cellStyle name="40% - Accent2 8 2 2 2 2 2" xfId="7906"/>
    <cellStyle name="40% - Accent2 8 2 2 2 2 2 2" xfId="16146"/>
    <cellStyle name="40% - Accent2 8 2 2 2 2 3" xfId="12021"/>
    <cellStyle name="40% - Accent2 8 2 2 2 3" xfId="5870"/>
    <cellStyle name="40% - Accent2 8 2 2 2 3 2" xfId="14110"/>
    <cellStyle name="40% - Accent2 8 2 2 2 4" xfId="9985"/>
    <cellStyle name="40% - Accent2 8 2 2 3" xfId="2855"/>
    <cellStyle name="40% - Accent2 8 2 2 3 2" xfId="6981"/>
    <cellStyle name="40% - Accent2 8 2 2 3 2 2" xfId="15221"/>
    <cellStyle name="40% - Accent2 8 2 2 3 3" xfId="11096"/>
    <cellStyle name="40% - Accent2 8 2 2 4" xfId="4945"/>
    <cellStyle name="40% - Accent2 8 2 2 4 2" xfId="13185"/>
    <cellStyle name="40% - Accent2 8 2 2 5" xfId="9060"/>
    <cellStyle name="40% - Accent2 8 2 3" xfId="1286"/>
    <cellStyle name="40% - Accent2 8 2 3 2" xfId="3324"/>
    <cellStyle name="40% - Accent2 8 2 3 2 2" xfId="7450"/>
    <cellStyle name="40% - Accent2 8 2 3 2 2 2" xfId="15690"/>
    <cellStyle name="40% - Accent2 8 2 3 2 3" xfId="11565"/>
    <cellStyle name="40% - Accent2 8 2 3 3" xfId="5414"/>
    <cellStyle name="40% - Accent2 8 2 3 3 2" xfId="13654"/>
    <cellStyle name="40% - Accent2 8 2 3 4" xfId="9529"/>
    <cellStyle name="40% - Accent2 8 2 4" xfId="2398"/>
    <cellStyle name="40% - Accent2 8 2 4 2" xfId="6525"/>
    <cellStyle name="40% - Accent2 8 2 4 2 2" xfId="14765"/>
    <cellStyle name="40% - Accent2 8 2 4 3" xfId="10640"/>
    <cellStyle name="40% - Accent2 8 2 5" xfId="4488"/>
    <cellStyle name="40% - Accent2 8 2 5 2" xfId="12729"/>
    <cellStyle name="40% - Accent2 8 2 6" xfId="8603"/>
    <cellStyle name="40% - Accent2 8 3" xfId="608"/>
    <cellStyle name="40% - Accent2 8 3 2" xfId="1535"/>
    <cellStyle name="40% - Accent2 8 3 2 2" xfId="3572"/>
    <cellStyle name="40% - Accent2 8 3 2 2 2" xfId="7698"/>
    <cellStyle name="40% - Accent2 8 3 2 2 2 2" xfId="15938"/>
    <cellStyle name="40% - Accent2 8 3 2 2 3" xfId="11813"/>
    <cellStyle name="40% - Accent2 8 3 2 3" xfId="5662"/>
    <cellStyle name="40% - Accent2 8 3 2 3 2" xfId="13902"/>
    <cellStyle name="40% - Accent2 8 3 2 4" xfId="9777"/>
    <cellStyle name="40% - Accent2 8 3 3" xfId="2647"/>
    <cellStyle name="40% - Accent2 8 3 3 2" xfId="6773"/>
    <cellStyle name="40% - Accent2 8 3 3 2 2" xfId="15013"/>
    <cellStyle name="40% - Accent2 8 3 3 3" xfId="10888"/>
    <cellStyle name="40% - Accent2 8 3 4" xfId="4737"/>
    <cellStyle name="40% - Accent2 8 3 4 2" xfId="12977"/>
    <cellStyle name="40% - Accent2 8 3 5" xfId="8852"/>
    <cellStyle name="40% - Accent2 8 4" xfId="1078"/>
    <cellStyle name="40% - Accent2 8 4 2" xfId="3116"/>
    <cellStyle name="40% - Accent2 8 4 2 2" xfId="7242"/>
    <cellStyle name="40% - Accent2 8 4 2 2 2" xfId="15482"/>
    <cellStyle name="40% - Accent2 8 4 2 3" xfId="11357"/>
    <cellStyle name="40% - Accent2 8 4 3" xfId="5206"/>
    <cellStyle name="40% - Accent2 8 4 3 2" xfId="13446"/>
    <cellStyle name="40% - Accent2 8 4 4" xfId="9321"/>
    <cellStyle name="40% - Accent2 8 5" xfId="2190"/>
    <cellStyle name="40% - Accent2 8 5 2" xfId="6317"/>
    <cellStyle name="40% - Accent2 8 5 2 2" xfId="14557"/>
    <cellStyle name="40% - Accent2 8 5 3" xfId="10432"/>
    <cellStyle name="40% - Accent2 8 6" xfId="4280"/>
    <cellStyle name="40% - Accent2 8 6 2" xfId="12521"/>
    <cellStyle name="40% - Accent2 8 7" xfId="8395"/>
    <cellStyle name="40% - Accent2 9" xfId="164"/>
    <cellStyle name="40% - Accent2 9 2" xfId="372"/>
    <cellStyle name="40% - Accent2 9 2 2" xfId="829"/>
    <cellStyle name="40% - Accent2 9 2 2 2" xfId="1756"/>
    <cellStyle name="40% - Accent2 9 2 2 2 2" xfId="3793"/>
    <cellStyle name="40% - Accent2 9 2 2 2 2 2" xfId="7919"/>
    <cellStyle name="40% - Accent2 9 2 2 2 2 2 2" xfId="16159"/>
    <cellStyle name="40% - Accent2 9 2 2 2 2 3" xfId="12034"/>
    <cellStyle name="40% - Accent2 9 2 2 2 3" xfId="5883"/>
    <cellStyle name="40% - Accent2 9 2 2 2 3 2" xfId="14123"/>
    <cellStyle name="40% - Accent2 9 2 2 2 4" xfId="9998"/>
    <cellStyle name="40% - Accent2 9 2 2 3" xfId="2868"/>
    <cellStyle name="40% - Accent2 9 2 2 3 2" xfId="6994"/>
    <cellStyle name="40% - Accent2 9 2 2 3 2 2" xfId="15234"/>
    <cellStyle name="40% - Accent2 9 2 2 3 3" xfId="11109"/>
    <cellStyle name="40% - Accent2 9 2 2 4" xfId="4958"/>
    <cellStyle name="40% - Accent2 9 2 2 4 2" xfId="13198"/>
    <cellStyle name="40% - Accent2 9 2 2 5" xfId="9073"/>
    <cellStyle name="40% - Accent2 9 2 3" xfId="1299"/>
    <cellStyle name="40% - Accent2 9 2 3 2" xfId="3337"/>
    <cellStyle name="40% - Accent2 9 2 3 2 2" xfId="7463"/>
    <cellStyle name="40% - Accent2 9 2 3 2 2 2" xfId="15703"/>
    <cellStyle name="40% - Accent2 9 2 3 2 3" xfId="11578"/>
    <cellStyle name="40% - Accent2 9 2 3 3" xfId="5427"/>
    <cellStyle name="40% - Accent2 9 2 3 3 2" xfId="13667"/>
    <cellStyle name="40% - Accent2 9 2 3 4" xfId="9542"/>
    <cellStyle name="40% - Accent2 9 2 4" xfId="2411"/>
    <cellStyle name="40% - Accent2 9 2 4 2" xfId="6538"/>
    <cellStyle name="40% - Accent2 9 2 4 2 2" xfId="14778"/>
    <cellStyle name="40% - Accent2 9 2 4 3" xfId="10653"/>
    <cellStyle name="40% - Accent2 9 2 5" xfId="4501"/>
    <cellStyle name="40% - Accent2 9 2 5 2" xfId="12742"/>
    <cellStyle name="40% - Accent2 9 2 6" xfId="8616"/>
    <cellStyle name="40% - Accent2 9 3" xfId="621"/>
    <cellStyle name="40% - Accent2 9 3 2" xfId="1548"/>
    <cellStyle name="40% - Accent2 9 3 2 2" xfId="3585"/>
    <cellStyle name="40% - Accent2 9 3 2 2 2" xfId="7711"/>
    <cellStyle name="40% - Accent2 9 3 2 2 2 2" xfId="15951"/>
    <cellStyle name="40% - Accent2 9 3 2 2 3" xfId="11826"/>
    <cellStyle name="40% - Accent2 9 3 2 3" xfId="5675"/>
    <cellStyle name="40% - Accent2 9 3 2 3 2" xfId="13915"/>
    <cellStyle name="40% - Accent2 9 3 2 4" xfId="9790"/>
    <cellStyle name="40% - Accent2 9 3 3" xfId="2660"/>
    <cellStyle name="40% - Accent2 9 3 3 2" xfId="6786"/>
    <cellStyle name="40% - Accent2 9 3 3 2 2" xfId="15026"/>
    <cellStyle name="40% - Accent2 9 3 3 3" xfId="10901"/>
    <cellStyle name="40% - Accent2 9 3 4" xfId="4750"/>
    <cellStyle name="40% - Accent2 9 3 4 2" xfId="12990"/>
    <cellStyle name="40% - Accent2 9 3 5" xfId="8865"/>
    <cellStyle name="40% - Accent2 9 4" xfId="1091"/>
    <cellStyle name="40% - Accent2 9 4 2" xfId="3129"/>
    <cellStyle name="40% - Accent2 9 4 2 2" xfId="7255"/>
    <cellStyle name="40% - Accent2 9 4 2 2 2" xfId="15495"/>
    <cellStyle name="40% - Accent2 9 4 2 3" xfId="11370"/>
    <cellStyle name="40% - Accent2 9 4 3" xfId="5219"/>
    <cellStyle name="40% - Accent2 9 4 3 2" xfId="13459"/>
    <cellStyle name="40% - Accent2 9 4 4" xfId="9334"/>
    <cellStyle name="40% - Accent2 9 5" xfId="2203"/>
    <cellStyle name="40% - Accent2 9 5 2" xfId="6330"/>
    <cellStyle name="40% - Accent2 9 5 2 2" xfId="14570"/>
    <cellStyle name="40% - Accent2 9 5 3" xfId="10445"/>
    <cellStyle name="40% - Accent2 9 6" xfId="4293"/>
    <cellStyle name="40% - Accent2 9 6 2" xfId="12534"/>
    <cellStyle name="40% - Accent2 9 7" xfId="8408"/>
    <cellStyle name="40% - Accent3" xfId="28" builtinId="39" customBuiltin="1"/>
    <cellStyle name="40% - Accent3 10" xfId="179"/>
    <cellStyle name="40% - Accent3 10 2" xfId="387"/>
    <cellStyle name="40% - Accent3 10 2 2" xfId="844"/>
    <cellStyle name="40% - Accent3 10 2 2 2" xfId="1771"/>
    <cellStyle name="40% - Accent3 10 2 2 2 2" xfId="3808"/>
    <cellStyle name="40% - Accent3 10 2 2 2 2 2" xfId="7934"/>
    <cellStyle name="40% - Accent3 10 2 2 2 2 2 2" xfId="16174"/>
    <cellStyle name="40% - Accent3 10 2 2 2 2 3" xfId="12049"/>
    <cellStyle name="40% - Accent3 10 2 2 2 3" xfId="5898"/>
    <cellStyle name="40% - Accent3 10 2 2 2 3 2" xfId="14138"/>
    <cellStyle name="40% - Accent3 10 2 2 2 4" xfId="10013"/>
    <cellStyle name="40% - Accent3 10 2 2 3" xfId="2883"/>
    <cellStyle name="40% - Accent3 10 2 2 3 2" xfId="7009"/>
    <cellStyle name="40% - Accent3 10 2 2 3 2 2" xfId="15249"/>
    <cellStyle name="40% - Accent3 10 2 2 3 3" xfId="11124"/>
    <cellStyle name="40% - Accent3 10 2 2 4" xfId="4973"/>
    <cellStyle name="40% - Accent3 10 2 2 4 2" xfId="13213"/>
    <cellStyle name="40% - Accent3 10 2 2 5" xfId="9088"/>
    <cellStyle name="40% - Accent3 10 2 3" xfId="1314"/>
    <cellStyle name="40% - Accent3 10 2 3 2" xfId="3352"/>
    <cellStyle name="40% - Accent3 10 2 3 2 2" xfId="7478"/>
    <cellStyle name="40% - Accent3 10 2 3 2 2 2" xfId="15718"/>
    <cellStyle name="40% - Accent3 10 2 3 2 3" xfId="11593"/>
    <cellStyle name="40% - Accent3 10 2 3 3" xfId="5442"/>
    <cellStyle name="40% - Accent3 10 2 3 3 2" xfId="13682"/>
    <cellStyle name="40% - Accent3 10 2 3 4" xfId="9557"/>
    <cellStyle name="40% - Accent3 10 2 4" xfId="2426"/>
    <cellStyle name="40% - Accent3 10 2 4 2" xfId="6553"/>
    <cellStyle name="40% - Accent3 10 2 4 2 2" xfId="14793"/>
    <cellStyle name="40% - Accent3 10 2 4 3" xfId="10668"/>
    <cellStyle name="40% - Accent3 10 2 5" xfId="4516"/>
    <cellStyle name="40% - Accent3 10 2 5 2" xfId="12757"/>
    <cellStyle name="40% - Accent3 10 2 6" xfId="8631"/>
    <cellStyle name="40% - Accent3 10 3" xfId="636"/>
    <cellStyle name="40% - Accent3 10 3 2" xfId="1563"/>
    <cellStyle name="40% - Accent3 10 3 2 2" xfId="3600"/>
    <cellStyle name="40% - Accent3 10 3 2 2 2" xfId="7726"/>
    <cellStyle name="40% - Accent3 10 3 2 2 2 2" xfId="15966"/>
    <cellStyle name="40% - Accent3 10 3 2 2 3" xfId="11841"/>
    <cellStyle name="40% - Accent3 10 3 2 3" xfId="5690"/>
    <cellStyle name="40% - Accent3 10 3 2 3 2" xfId="13930"/>
    <cellStyle name="40% - Accent3 10 3 2 4" xfId="9805"/>
    <cellStyle name="40% - Accent3 10 3 3" xfId="2675"/>
    <cellStyle name="40% - Accent3 10 3 3 2" xfId="6801"/>
    <cellStyle name="40% - Accent3 10 3 3 2 2" xfId="15041"/>
    <cellStyle name="40% - Accent3 10 3 3 3" xfId="10916"/>
    <cellStyle name="40% - Accent3 10 3 4" xfId="4765"/>
    <cellStyle name="40% - Accent3 10 3 4 2" xfId="13005"/>
    <cellStyle name="40% - Accent3 10 3 5" xfId="8880"/>
    <cellStyle name="40% - Accent3 10 4" xfId="1106"/>
    <cellStyle name="40% - Accent3 10 4 2" xfId="3144"/>
    <cellStyle name="40% - Accent3 10 4 2 2" xfId="7270"/>
    <cellStyle name="40% - Accent3 10 4 2 2 2" xfId="15510"/>
    <cellStyle name="40% - Accent3 10 4 2 3" xfId="11385"/>
    <cellStyle name="40% - Accent3 10 4 3" xfId="5234"/>
    <cellStyle name="40% - Accent3 10 4 3 2" xfId="13474"/>
    <cellStyle name="40% - Accent3 10 4 4" xfId="9349"/>
    <cellStyle name="40% - Accent3 10 5" xfId="2218"/>
    <cellStyle name="40% - Accent3 10 5 2" xfId="6345"/>
    <cellStyle name="40% - Accent3 10 5 2 2" xfId="14585"/>
    <cellStyle name="40% - Accent3 10 5 3" xfId="10460"/>
    <cellStyle name="40% - Accent3 10 6" xfId="4308"/>
    <cellStyle name="40% - Accent3 10 6 2" xfId="12549"/>
    <cellStyle name="40% - Accent3 10 7" xfId="8423"/>
    <cellStyle name="40% - Accent3 11" xfId="192"/>
    <cellStyle name="40% - Accent3 11 2" xfId="400"/>
    <cellStyle name="40% - Accent3 11 2 2" xfId="857"/>
    <cellStyle name="40% - Accent3 11 2 2 2" xfId="1784"/>
    <cellStyle name="40% - Accent3 11 2 2 2 2" xfId="3821"/>
    <cellStyle name="40% - Accent3 11 2 2 2 2 2" xfId="7947"/>
    <cellStyle name="40% - Accent3 11 2 2 2 2 2 2" xfId="16187"/>
    <cellStyle name="40% - Accent3 11 2 2 2 2 3" xfId="12062"/>
    <cellStyle name="40% - Accent3 11 2 2 2 3" xfId="5911"/>
    <cellStyle name="40% - Accent3 11 2 2 2 3 2" xfId="14151"/>
    <cellStyle name="40% - Accent3 11 2 2 2 4" xfId="10026"/>
    <cellStyle name="40% - Accent3 11 2 2 3" xfId="2896"/>
    <cellStyle name="40% - Accent3 11 2 2 3 2" xfId="7022"/>
    <cellStyle name="40% - Accent3 11 2 2 3 2 2" xfId="15262"/>
    <cellStyle name="40% - Accent3 11 2 2 3 3" xfId="11137"/>
    <cellStyle name="40% - Accent3 11 2 2 4" xfId="4986"/>
    <cellStyle name="40% - Accent3 11 2 2 4 2" xfId="13226"/>
    <cellStyle name="40% - Accent3 11 2 2 5" xfId="9101"/>
    <cellStyle name="40% - Accent3 11 2 3" xfId="1327"/>
    <cellStyle name="40% - Accent3 11 2 3 2" xfId="3365"/>
    <cellStyle name="40% - Accent3 11 2 3 2 2" xfId="7491"/>
    <cellStyle name="40% - Accent3 11 2 3 2 2 2" xfId="15731"/>
    <cellStyle name="40% - Accent3 11 2 3 2 3" xfId="11606"/>
    <cellStyle name="40% - Accent3 11 2 3 3" xfId="5455"/>
    <cellStyle name="40% - Accent3 11 2 3 3 2" xfId="13695"/>
    <cellStyle name="40% - Accent3 11 2 3 4" xfId="9570"/>
    <cellStyle name="40% - Accent3 11 2 4" xfId="2439"/>
    <cellStyle name="40% - Accent3 11 2 4 2" xfId="6566"/>
    <cellStyle name="40% - Accent3 11 2 4 2 2" xfId="14806"/>
    <cellStyle name="40% - Accent3 11 2 4 3" xfId="10681"/>
    <cellStyle name="40% - Accent3 11 2 5" xfId="4529"/>
    <cellStyle name="40% - Accent3 11 2 5 2" xfId="12770"/>
    <cellStyle name="40% - Accent3 11 2 6" xfId="8644"/>
    <cellStyle name="40% - Accent3 11 3" xfId="649"/>
    <cellStyle name="40% - Accent3 11 3 2" xfId="1576"/>
    <cellStyle name="40% - Accent3 11 3 2 2" xfId="3613"/>
    <cellStyle name="40% - Accent3 11 3 2 2 2" xfId="7739"/>
    <cellStyle name="40% - Accent3 11 3 2 2 2 2" xfId="15979"/>
    <cellStyle name="40% - Accent3 11 3 2 2 3" xfId="11854"/>
    <cellStyle name="40% - Accent3 11 3 2 3" xfId="5703"/>
    <cellStyle name="40% - Accent3 11 3 2 3 2" xfId="13943"/>
    <cellStyle name="40% - Accent3 11 3 2 4" xfId="9818"/>
    <cellStyle name="40% - Accent3 11 3 3" xfId="2688"/>
    <cellStyle name="40% - Accent3 11 3 3 2" xfId="6814"/>
    <cellStyle name="40% - Accent3 11 3 3 2 2" xfId="15054"/>
    <cellStyle name="40% - Accent3 11 3 3 3" xfId="10929"/>
    <cellStyle name="40% - Accent3 11 3 4" xfId="4778"/>
    <cellStyle name="40% - Accent3 11 3 4 2" xfId="13018"/>
    <cellStyle name="40% - Accent3 11 3 5" xfId="8893"/>
    <cellStyle name="40% - Accent3 11 4" xfId="1119"/>
    <cellStyle name="40% - Accent3 11 4 2" xfId="3157"/>
    <cellStyle name="40% - Accent3 11 4 2 2" xfId="7283"/>
    <cellStyle name="40% - Accent3 11 4 2 2 2" xfId="15523"/>
    <cellStyle name="40% - Accent3 11 4 2 3" xfId="11398"/>
    <cellStyle name="40% - Accent3 11 4 3" xfId="5247"/>
    <cellStyle name="40% - Accent3 11 4 3 2" xfId="13487"/>
    <cellStyle name="40% - Accent3 11 4 4" xfId="9362"/>
    <cellStyle name="40% - Accent3 11 5" xfId="2231"/>
    <cellStyle name="40% - Accent3 11 5 2" xfId="6358"/>
    <cellStyle name="40% - Accent3 11 5 2 2" xfId="14598"/>
    <cellStyle name="40% - Accent3 11 5 3" xfId="10473"/>
    <cellStyle name="40% - Accent3 11 6" xfId="4321"/>
    <cellStyle name="40% - Accent3 11 6 2" xfId="12562"/>
    <cellStyle name="40% - Accent3 11 7" xfId="8436"/>
    <cellStyle name="40% - Accent3 12" xfId="205"/>
    <cellStyle name="40% - Accent3 12 2" xfId="413"/>
    <cellStyle name="40% - Accent3 12 2 2" xfId="870"/>
    <cellStyle name="40% - Accent3 12 2 2 2" xfId="1797"/>
    <cellStyle name="40% - Accent3 12 2 2 2 2" xfId="3834"/>
    <cellStyle name="40% - Accent3 12 2 2 2 2 2" xfId="7960"/>
    <cellStyle name="40% - Accent3 12 2 2 2 2 2 2" xfId="16200"/>
    <cellStyle name="40% - Accent3 12 2 2 2 2 3" xfId="12075"/>
    <cellStyle name="40% - Accent3 12 2 2 2 3" xfId="5924"/>
    <cellStyle name="40% - Accent3 12 2 2 2 3 2" xfId="14164"/>
    <cellStyle name="40% - Accent3 12 2 2 2 4" xfId="10039"/>
    <cellStyle name="40% - Accent3 12 2 2 3" xfId="2909"/>
    <cellStyle name="40% - Accent3 12 2 2 3 2" xfId="7035"/>
    <cellStyle name="40% - Accent3 12 2 2 3 2 2" xfId="15275"/>
    <cellStyle name="40% - Accent3 12 2 2 3 3" xfId="11150"/>
    <cellStyle name="40% - Accent3 12 2 2 4" xfId="4999"/>
    <cellStyle name="40% - Accent3 12 2 2 4 2" xfId="13239"/>
    <cellStyle name="40% - Accent3 12 2 2 5" xfId="9114"/>
    <cellStyle name="40% - Accent3 12 2 3" xfId="1340"/>
    <cellStyle name="40% - Accent3 12 2 3 2" xfId="3378"/>
    <cellStyle name="40% - Accent3 12 2 3 2 2" xfId="7504"/>
    <cellStyle name="40% - Accent3 12 2 3 2 2 2" xfId="15744"/>
    <cellStyle name="40% - Accent3 12 2 3 2 3" xfId="11619"/>
    <cellStyle name="40% - Accent3 12 2 3 3" xfId="5468"/>
    <cellStyle name="40% - Accent3 12 2 3 3 2" xfId="13708"/>
    <cellStyle name="40% - Accent3 12 2 3 4" xfId="9583"/>
    <cellStyle name="40% - Accent3 12 2 4" xfId="2452"/>
    <cellStyle name="40% - Accent3 12 2 4 2" xfId="6579"/>
    <cellStyle name="40% - Accent3 12 2 4 2 2" xfId="14819"/>
    <cellStyle name="40% - Accent3 12 2 4 3" xfId="10694"/>
    <cellStyle name="40% - Accent3 12 2 5" xfId="4542"/>
    <cellStyle name="40% - Accent3 12 2 5 2" xfId="12783"/>
    <cellStyle name="40% - Accent3 12 2 6" xfId="8657"/>
    <cellStyle name="40% - Accent3 12 3" xfId="662"/>
    <cellStyle name="40% - Accent3 12 3 2" xfId="1589"/>
    <cellStyle name="40% - Accent3 12 3 2 2" xfId="3626"/>
    <cellStyle name="40% - Accent3 12 3 2 2 2" xfId="7752"/>
    <cellStyle name="40% - Accent3 12 3 2 2 2 2" xfId="15992"/>
    <cellStyle name="40% - Accent3 12 3 2 2 3" xfId="11867"/>
    <cellStyle name="40% - Accent3 12 3 2 3" xfId="5716"/>
    <cellStyle name="40% - Accent3 12 3 2 3 2" xfId="13956"/>
    <cellStyle name="40% - Accent3 12 3 2 4" xfId="9831"/>
    <cellStyle name="40% - Accent3 12 3 3" xfId="2701"/>
    <cellStyle name="40% - Accent3 12 3 3 2" xfId="6827"/>
    <cellStyle name="40% - Accent3 12 3 3 2 2" xfId="15067"/>
    <cellStyle name="40% - Accent3 12 3 3 3" xfId="10942"/>
    <cellStyle name="40% - Accent3 12 3 4" xfId="4791"/>
    <cellStyle name="40% - Accent3 12 3 4 2" xfId="13031"/>
    <cellStyle name="40% - Accent3 12 3 5" xfId="8906"/>
    <cellStyle name="40% - Accent3 12 4" xfId="1132"/>
    <cellStyle name="40% - Accent3 12 4 2" xfId="3170"/>
    <cellStyle name="40% - Accent3 12 4 2 2" xfId="7296"/>
    <cellStyle name="40% - Accent3 12 4 2 2 2" xfId="15536"/>
    <cellStyle name="40% - Accent3 12 4 2 3" xfId="11411"/>
    <cellStyle name="40% - Accent3 12 4 3" xfId="5260"/>
    <cellStyle name="40% - Accent3 12 4 3 2" xfId="13500"/>
    <cellStyle name="40% - Accent3 12 4 4" xfId="9375"/>
    <cellStyle name="40% - Accent3 12 5" xfId="2244"/>
    <cellStyle name="40% - Accent3 12 5 2" xfId="6371"/>
    <cellStyle name="40% - Accent3 12 5 2 2" xfId="14611"/>
    <cellStyle name="40% - Accent3 12 5 3" xfId="10486"/>
    <cellStyle name="40% - Accent3 12 6" xfId="4334"/>
    <cellStyle name="40% - Accent3 12 6 2" xfId="12575"/>
    <cellStyle name="40% - Accent3 12 7" xfId="8449"/>
    <cellStyle name="40% - Accent3 13" xfId="218"/>
    <cellStyle name="40% - Accent3 13 2" xfId="426"/>
    <cellStyle name="40% - Accent3 13 2 2" xfId="883"/>
    <cellStyle name="40% - Accent3 13 2 2 2" xfId="1810"/>
    <cellStyle name="40% - Accent3 13 2 2 2 2" xfId="3847"/>
    <cellStyle name="40% - Accent3 13 2 2 2 2 2" xfId="7973"/>
    <cellStyle name="40% - Accent3 13 2 2 2 2 2 2" xfId="16213"/>
    <cellStyle name="40% - Accent3 13 2 2 2 2 3" xfId="12088"/>
    <cellStyle name="40% - Accent3 13 2 2 2 3" xfId="5937"/>
    <cellStyle name="40% - Accent3 13 2 2 2 3 2" xfId="14177"/>
    <cellStyle name="40% - Accent3 13 2 2 2 4" xfId="10052"/>
    <cellStyle name="40% - Accent3 13 2 2 3" xfId="2922"/>
    <cellStyle name="40% - Accent3 13 2 2 3 2" xfId="7048"/>
    <cellStyle name="40% - Accent3 13 2 2 3 2 2" xfId="15288"/>
    <cellStyle name="40% - Accent3 13 2 2 3 3" xfId="11163"/>
    <cellStyle name="40% - Accent3 13 2 2 4" xfId="5012"/>
    <cellStyle name="40% - Accent3 13 2 2 4 2" xfId="13252"/>
    <cellStyle name="40% - Accent3 13 2 2 5" xfId="9127"/>
    <cellStyle name="40% - Accent3 13 2 3" xfId="1353"/>
    <cellStyle name="40% - Accent3 13 2 3 2" xfId="3391"/>
    <cellStyle name="40% - Accent3 13 2 3 2 2" xfId="7517"/>
    <cellStyle name="40% - Accent3 13 2 3 2 2 2" xfId="15757"/>
    <cellStyle name="40% - Accent3 13 2 3 2 3" xfId="11632"/>
    <cellStyle name="40% - Accent3 13 2 3 3" xfId="5481"/>
    <cellStyle name="40% - Accent3 13 2 3 3 2" xfId="13721"/>
    <cellStyle name="40% - Accent3 13 2 3 4" xfId="9596"/>
    <cellStyle name="40% - Accent3 13 2 4" xfId="2465"/>
    <cellStyle name="40% - Accent3 13 2 4 2" xfId="6592"/>
    <cellStyle name="40% - Accent3 13 2 4 2 2" xfId="14832"/>
    <cellStyle name="40% - Accent3 13 2 4 3" xfId="10707"/>
    <cellStyle name="40% - Accent3 13 2 5" xfId="4555"/>
    <cellStyle name="40% - Accent3 13 2 5 2" xfId="12796"/>
    <cellStyle name="40% - Accent3 13 2 6" xfId="8670"/>
    <cellStyle name="40% - Accent3 13 3" xfId="675"/>
    <cellStyle name="40% - Accent3 13 3 2" xfId="1602"/>
    <cellStyle name="40% - Accent3 13 3 2 2" xfId="3639"/>
    <cellStyle name="40% - Accent3 13 3 2 2 2" xfId="7765"/>
    <cellStyle name="40% - Accent3 13 3 2 2 2 2" xfId="16005"/>
    <cellStyle name="40% - Accent3 13 3 2 2 3" xfId="11880"/>
    <cellStyle name="40% - Accent3 13 3 2 3" xfId="5729"/>
    <cellStyle name="40% - Accent3 13 3 2 3 2" xfId="13969"/>
    <cellStyle name="40% - Accent3 13 3 2 4" xfId="9844"/>
    <cellStyle name="40% - Accent3 13 3 3" xfId="2714"/>
    <cellStyle name="40% - Accent3 13 3 3 2" xfId="6840"/>
    <cellStyle name="40% - Accent3 13 3 3 2 2" xfId="15080"/>
    <cellStyle name="40% - Accent3 13 3 3 3" xfId="10955"/>
    <cellStyle name="40% - Accent3 13 3 4" xfId="4804"/>
    <cellStyle name="40% - Accent3 13 3 4 2" xfId="13044"/>
    <cellStyle name="40% - Accent3 13 3 5" xfId="8919"/>
    <cellStyle name="40% - Accent3 13 4" xfId="1145"/>
    <cellStyle name="40% - Accent3 13 4 2" xfId="3183"/>
    <cellStyle name="40% - Accent3 13 4 2 2" xfId="7309"/>
    <cellStyle name="40% - Accent3 13 4 2 2 2" xfId="15549"/>
    <cellStyle name="40% - Accent3 13 4 2 3" xfId="11424"/>
    <cellStyle name="40% - Accent3 13 4 3" xfId="5273"/>
    <cellStyle name="40% - Accent3 13 4 3 2" xfId="13513"/>
    <cellStyle name="40% - Accent3 13 4 4" xfId="9388"/>
    <cellStyle name="40% - Accent3 13 5" xfId="2257"/>
    <cellStyle name="40% - Accent3 13 5 2" xfId="6384"/>
    <cellStyle name="40% - Accent3 13 5 2 2" xfId="14624"/>
    <cellStyle name="40% - Accent3 13 5 3" xfId="10499"/>
    <cellStyle name="40% - Accent3 13 6" xfId="4347"/>
    <cellStyle name="40% - Accent3 13 6 2" xfId="12588"/>
    <cellStyle name="40% - Accent3 13 7" xfId="8462"/>
    <cellStyle name="40% - Accent3 14" xfId="231"/>
    <cellStyle name="40% - Accent3 14 2" xfId="439"/>
    <cellStyle name="40% - Accent3 14 2 2" xfId="896"/>
    <cellStyle name="40% - Accent3 14 2 2 2" xfId="1823"/>
    <cellStyle name="40% - Accent3 14 2 2 2 2" xfId="3860"/>
    <cellStyle name="40% - Accent3 14 2 2 2 2 2" xfId="7986"/>
    <cellStyle name="40% - Accent3 14 2 2 2 2 2 2" xfId="16226"/>
    <cellStyle name="40% - Accent3 14 2 2 2 2 3" xfId="12101"/>
    <cellStyle name="40% - Accent3 14 2 2 2 3" xfId="5950"/>
    <cellStyle name="40% - Accent3 14 2 2 2 3 2" xfId="14190"/>
    <cellStyle name="40% - Accent3 14 2 2 2 4" xfId="10065"/>
    <cellStyle name="40% - Accent3 14 2 2 3" xfId="2935"/>
    <cellStyle name="40% - Accent3 14 2 2 3 2" xfId="7061"/>
    <cellStyle name="40% - Accent3 14 2 2 3 2 2" xfId="15301"/>
    <cellStyle name="40% - Accent3 14 2 2 3 3" xfId="11176"/>
    <cellStyle name="40% - Accent3 14 2 2 4" xfId="5025"/>
    <cellStyle name="40% - Accent3 14 2 2 4 2" xfId="13265"/>
    <cellStyle name="40% - Accent3 14 2 2 5" xfId="9140"/>
    <cellStyle name="40% - Accent3 14 2 3" xfId="1366"/>
    <cellStyle name="40% - Accent3 14 2 3 2" xfId="3404"/>
    <cellStyle name="40% - Accent3 14 2 3 2 2" xfId="7530"/>
    <cellStyle name="40% - Accent3 14 2 3 2 2 2" xfId="15770"/>
    <cellStyle name="40% - Accent3 14 2 3 2 3" xfId="11645"/>
    <cellStyle name="40% - Accent3 14 2 3 3" xfId="5494"/>
    <cellStyle name="40% - Accent3 14 2 3 3 2" xfId="13734"/>
    <cellStyle name="40% - Accent3 14 2 3 4" xfId="9609"/>
    <cellStyle name="40% - Accent3 14 2 4" xfId="2478"/>
    <cellStyle name="40% - Accent3 14 2 4 2" xfId="6605"/>
    <cellStyle name="40% - Accent3 14 2 4 2 2" xfId="14845"/>
    <cellStyle name="40% - Accent3 14 2 4 3" xfId="10720"/>
    <cellStyle name="40% - Accent3 14 2 5" xfId="4568"/>
    <cellStyle name="40% - Accent3 14 2 5 2" xfId="12809"/>
    <cellStyle name="40% - Accent3 14 2 6" xfId="8683"/>
    <cellStyle name="40% - Accent3 14 3" xfId="688"/>
    <cellStyle name="40% - Accent3 14 3 2" xfId="1615"/>
    <cellStyle name="40% - Accent3 14 3 2 2" xfId="3652"/>
    <cellStyle name="40% - Accent3 14 3 2 2 2" xfId="7778"/>
    <cellStyle name="40% - Accent3 14 3 2 2 2 2" xfId="16018"/>
    <cellStyle name="40% - Accent3 14 3 2 2 3" xfId="11893"/>
    <cellStyle name="40% - Accent3 14 3 2 3" xfId="5742"/>
    <cellStyle name="40% - Accent3 14 3 2 3 2" xfId="13982"/>
    <cellStyle name="40% - Accent3 14 3 2 4" xfId="9857"/>
    <cellStyle name="40% - Accent3 14 3 3" xfId="2727"/>
    <cellStyle name="40% - Accent3 14 3 3 2" xfId="6853"/>
    <cellStyle name="40% - Accent3 14 3 3 2 2" xfId="15093"/>
    <cellStyle name="40% - Accent3 14 3 3 3" xfId="10968"/>
    <cellStyle name="40% - Accent3 14 3 4" xfId="4817"/>
    <cellStyle name="40% - Accent3 14 3 4 2" xfId="13057"/>
    <cellStyle name="40% - Accent3 14 3 5" xfId="8932"/>
    <cellStyle name="40% - Accent3 14 4" xfId="1158"/>
    <cellStyle name="40% - Accent3 14 4 2" xfId="3196"/>
    <cellStyle name="40% - Accent3 14 4 2 2" xfId="7322"/>
    <cellStyle name="40% - Accent3 14 4 2 2 2" xfId="15562"/>
    <cellStyle name="40% - Accent3 14 4 2 3" xfId="11437"/>
    <cellStyle name="40% - Accent3 14 4 3" xfId="5286"/>
    <cellStyle name="40% - Accent3 14 4 3 2" xfId="13526"/>
    <cellStyle name="40% - Accent3 14 4 4" xfId="9401"/>
    <cellStyle name="40% - Accent3 14 5" xfId="2270"/>
    <cellStyle name="40% - Accent3 14 5 2" xfId="6397"/>
    <cellStyle name="40% - Accent3 14 5 2 2" xfId="14637"/>
    <cellStyle name="40% - Accent3 14 5 3" xfId="10512"/>
    <cellStyle name="40% - Accent3 14 6" xfId="4360"/>
    <cellStyle name="40% - Accent3 14 6 2" xfId="12601"/>
    <cellStyle name="40% - Accent3 14 7" xfId="8475"/>
    <cellStyle name="40% - Accent3 15" xfId="244"/>
    <cellStyle name="40% - Accent3 15 2" xfId="701"/>
    <cellStyle name="40% - Accent3 15 2 2" xfId="1628"/>
    <cellStyle name="40% - Accent3 15 2 2 2" xfId="3665"/>
    <cellStyle name="40% - Accent3 15 2 2 2 2" xfId="7791"/>
    <cellStyle name="40% - Accent3 15 2 2 2 2 2" xfId="16031"/>
    <cellStyle name="40% - Accent3 15 2 2 2 3" xfId="11906"/>
    <cellStyle name="40% - Accent3 15 2 2 3" xfId="5755"/>
    <cellStyle name="40% - Accent3 15 2 2 3 2" xfId="13995"/>
    <cellStyle name="40% - Accent3 15 2 2 4" xfId="9870"/>
    <cellStyle name="40% - Accent3 15 2 3" xfId="2740"/>
    <cellStyle name="40% - Accent3 15 2 3 2" xfId="6866"/>
    <cellStyle name="40% - Accent3 15 2 3 2 2" xfId="15106"/>
    <cellStyle name="40% - Accent3 15 2 3 3" xfId="10981"/>
    <cellStyle name="40% - Accent3 15 2 4" xfId="4830"/>
    <cellStyle name="40% - Accent3 15 2 4 2" xfId="13070"/>
    <cellStyle name="40% - Accent3 15 2 5" xfId="8945"/>
    <cellStyle name="40% - Accent3 15 3" xfId="1171"/>
    <cellStyle name="40% - Accent3 15 3 2" xfId="3209"/>
    <cellStyle name="40% - Accent3 15 3 2 2" xfId="7335"/>
    <cellStyle name="40% - Accent3 15 3 2 2 2" xfId="15575"/>
    <cellStyle name="40% - Accent3 15 3 2 3" xfId="11450"/>
    <cellStyle name="40% - Accent3 15 3 3" xfId="5299"/>
    <cellStyle name="40% - Accent3 15 3 3 2" xfId="13539"/>
    <cellStyle name="40% - Accent3 15 3 4" xfId="9414"/>
    <cellStyle name="40% - Accent3 15 4" xfId="2283"/>
    <cellStyle name="40% - Accent3 15 4 2" xfId="6410"/>
    <cellStyle name="40% - Accent3 15 4 2 2" xfId="14650"/>
    <cellStyle name="40% - Accent3 15 4 3" xfId="10525"/>
    <cellStyle name="40% - Accent3 15 5" xfId="4373"/>
    <cellStyle name="40% - Accent3 15 5 2" xfId="12614"/>
    <cellStyle name="40% - Accent3 15 6" xfId="8488"/>
    <cellStyle name="40% - Accent3 16" xfId="452"/>
    <cellStyle name="40% - Accent3 16 2" xfId="909"/>
    <cellStyle name="40% - Accent3 16 2 2" xfId="1836"/>
    <cellStyle name="40% - Accent3 16 2 2 2" xfId="3873"/>
    <cellStyle name="40% - Accent3 16 2 2 2 2" xfId="7999"/>
    <cellStyle name="40% - Accent3 16 2 2 2 2 2" xfId="16239"/>
    <cellStyle name="40% - Accent3 16 2 2 2 3" xfId="12114"/>
    <cellStyle name="40% - Accent3 16 2 2 3" xfId="5963"/>
    <cellStyle name="40% - Accent3 16 2 2 3 2" xfId="14203"/>
    <cellStyle name="40% - Accent3 16 2 2 4" xfId="10078"/>
    <cellStyle name="40% - Accent3 16 2 3" xfId="2948"/>
    <cellStyle name="40% - Accent3 16 2 3 2" xfId="7074"/>
    <cellStyle name="40% - Accent3 16 2 3 2 2" xfId="15314"/>
    <cellStyle name="40% - Accent3 16 2 3 3" xfId="11189"/>
    <cellStyle name="40% - Accent3 16 2 4" xfId="5038"/>
    <cellStyle name="40% - Accent3 16 2 4 2" xfId="13278"/>
    <cellStyle name="40% - Accent3 16 2 5" xfId="9153"/>
    <cellStyle name="40% - Accent3 16 3" xfId="1379"/>
    <cellStyle name="40% - Accent3 16 3 2" xfId="3417"/>
    <cellStyle name="40% - Accent3 16 3 2 2" xfId="7543"/>
    <cellStyle name="40% - Accent3 16 3 2 2 2" xfId="15783"/>
    <cellStyle name="40% - Accent3 16 3 2 3" xfId="11658"/>
    <cellStyle name="40% - Accent3 16 3 3" xfId="5507"/>
    <cellStyle name="40% - Accent3 16 3 3 2" xfId="13747"/>
    <cellStyle name="40% - Accent3 16 3 4" xfId="9622"/>
    <cellStyle name="40% - Accent3 16 4" xfId="2491"/>
    <cellStyle name="40% - Accent3 16 4 2" xfId="6618"/>
    <cellStyle name="40% - Accent3 16 4 2 2" xfId="14858"/>
    <cellStyle name="40% - Accent3 16 4 3" xfId="10733"/>
    <cellStyle name="40% - Accent3 16 5" xfId="4581"/>
    <cellStyle name="40% - Accent3 16 5 2" xfId="12822"/>
    <cellStyle name="40% - Accent3 16 6" xfId="8696"/>
    <cellStyle name="40% - Accent3 17" xfId="467"/>
    <cellStyle name="40% - Accent3 17 2" xfId="924"/>
    <cellStyle name="40% - Accent3 17 2 2" xfId="1850"/>
    <cellStyle name="40% - Accent3 17 2 2 2" xfId="3887"/>
    <cellStyle name="40% - Accent3 17 2 2 2 2" xfId="8013"/>
    <cellStyle name="40% - Accent3 17 2 2 2 2 2" xfId="16253"/>
    <cellStyle name="40% - Accent3 17 2 2 2 3" xfId="12128"/>
    <cellStyle name="40% - Accent3 17 2 2 3" xfId="5977"/>
    <cellStyle name="40% - Accent3 17 2 2 3 2" xfId="14217"/>
    <cellStyle name="40% - Accent3 17 2 2 4" xfId="10092"/>
    <cellStyle name="40% - Accent3 17 2 3" xfId="2962"/>
    <cellStyle name="40% - Accent3 17 2 3 2" xfId="7088"/>
    <cellStyle name="40% - Accent3 17 2 3 2 2" xfId="15328"/>
    <cellStyle name="40% - Accent3 17 2 3 3" xfId="11203"/>
    <cellStyle name="40% - Accent3 17 2 4" xfId="5052"/>
    <cellStyle name="40% - Accent3 17 2 4 2" xfId="13292"/>
    <cellStyle name="40% - Accent3 17 2 5" xfId="9167"/>
    <cellStyle name="40% - Accent3 17 3" xfId="1394"/>
    <cellStyle name="40% - Accent3 17 3 2" xfId="3431"/>
    <cellStyle name="40% - Accent3 17 3 2 2" xfId="7557"/>
    <cellStyle name="40% - Accent3 17 3 2 2 2" xfId="15797"/>
    <cellStyle name="40% - Accent3 17 3 2 3" xfId="11672"/>
    <cellStyle name="40% - Accent3 17 3 3" xfId="5521"/>
    <cellStyle name="40% - Accent3 17 3 3 2" xfId="13761"/>
    <cellStyle name="40% - Accent3 17 3 4" xfId="9636"/>
    <cellStyle name="40% - Accent3 17 4" xfId="2506"/>
    <cellStyle name="40% - Accent3 17 4 2" xfId="6632"/>
    <cellStyle name="40% - Accent3 17 4 2 2" xfId="14872"/>
    <cellStyle name="40% - Accent3 17 4 3" xfId="10747"/>
    <cellStyle name="40% - Accent3 17 5" xfId="4596"/>
    <cellStyle name="40% - Accent3 17 5 2" xfId="12836"/>
    <cellStyle name="40% - Accent3 17 6" xfId="8711"/>
    <cellStyle name="40% - Accent3 18" xfId="480"/>
    <cellStyle name="40% - Accent3 18 2" xfId="1407"/>
    <cellStyle name="40% - Accent3 18 2 2" xfId="3444"/>
    <cellStyle name="40% - Accent3 18 2 2 2" xfId="7570"/>
    <cellStyle name="40% - Accent3 18 2 2 2 2" xfId="15810"/>
    <cellStyle name="40% - Accent3 18 2 2 3" xfId="11685"/>
    <cellStyle name="40% - Accent3 18 2 3" xfId="5534"/>
    <cellStyle name="40% - Accent3 18 2 3 2" xfId="13774"/>
    <cellStyle name="40% - Accent3 18 2 4" xfId="9649"/>
    <cellStyle name="40% - Accent3 18 3" xfId="2519"/>
    <cellStyle name="40% - Accent3 18 3 2" xfId="6645"/>
    <cellStyle name="40% - Accent3 18 3 2 2" xfId="14885"/>
    <cellStyle name="40% - Accent3 18 3 3" xfId="10760"/>
    <cellStyle name="40% - Accent3 18 4" xfId="4609"/>
    <cellStyle name="40% - Accent3 18 4 2" xfId="12849"/>
    <cellStyle name="40% - Accent3 18 5" xfId="8724"/>
    <cellStyle name="40% - Accent3 19" xfId="493"/>
    <cellStyle name="40% - Accent3 19 2" xfId="1420"/>
    <cellStyle name="40% - Accent3 19 2 2" xfId="3457"/>
    <cellStyle name="40% - Accent3 19 2 2 2" xfId="7583"/>
    <cellStyle name="40% - Accent3 19 2 2 2 2" xfId="15823"/>
    <cellStyle name="40% - Accent3 19 2 2 3" xfId="11698"/>
    <cellStyle name="40% - Accent3 19 2 3" xfId="5547"/>
    <cellStyle name="40% - Accent3 19 2 3 2" xfId="13787"/>
    <cellStyle name="40% - Accent3 19 2 4" xfId="9662"/>
    <cellStyle name="40% - Accent3 19 3" xfId="2532"/>
    <cellStyle name="40% - Accent3 19 3 2" xfId="6658"/>
    <cellStyle name="40% - Accent3 19 3 2 2" xfId="14898"/>
    <cellStyle name="40% - Accent3 19 3 3" xfId="10773"/>
    <cellStyle name="40% - Accent3 19 4" xfId="4622"/>
    <cellStyle name="40% - Accent3 19 4 2" xfId="12862"/>
    <cellStyle name="40% - Accent3 19 5" xfId="8737"/>
    <cellStyle name="40% - Accent3 2" xfId="48"/>
    <cellStyle name="40% - Accent3 2 2" xfId="88"/>
    <cellStyle name="40% - Accent3 2 2 2" xfId="296"/>
    <cellStyle name="40% - Accent3 2 2 2 2" xfId="753"/>
    <cellStyle name="40% - Accent3 2 2 2 2 2" xfId="1680"/>
    <cellStyle name="40% - Accent3 2 2 2 2 2 2" xfId="3717"/>
    <cellStyle name="40% - Accent3 2 2 2 2 2 2 2" xfId="7843"/>
    <cellStyle name="40% - Accent3 2 2 2 2 2 2 2 2" xfId="16083"/>
    <cellStyle name="40% - Accent3 2 2 2 2 2 2 3" xfId="11958"/>
    <cellStyle name="40% - Accent3 2 2 2 2 2 3" xfId="5807"/>
    <cellStyle name="40% - Accent3 2 2 2 2 2 3 2" xfId="14047"/>
    <cellStyle name="40% - Accent3 2 2 2 2 2 4" xfId="9922"/>
    <cellStyle name="40% - Accent3 2 2 2 2 3" xfId="2792"/>
    <cellStyle name="40% - Accent3 2 2 2 2 3 2" xfId="6918"/>
    <cellStyle name="40% - Accent3 2 2 2 2 3 2 2" xfId="15158"/>
    <cellStyle name="40% - Accent3 2 2 2 2 3 3" xfId="11033"/>
    <cellStyle name="40% - Accent3 2 2 2 2 4" xfId="4882"/>
    <cellStyle name="40% - Accent3 2 2 2 2 4 2" xfId="13122"/>
    <cellStyle name="40% - Accent3 2 2 2 2 5" xfId="8997"/>
    <cellStyle name="40% - Accent3 2 2 2 3" xfId="1223"/>
    <cellStyle name="40% - Accent3 2 2 2 3 2" xfId="3261"/>
    <cellStyle name="40% - Accent3 2 2 2 3 2 2" xfId="7387"/>
    <cellStyle name="40% - Accent3 2 2 2 3 2 2 2" xfId="15627"/>
    <cellStyle name="40% - Accent3 2 2 2 3 2 3" xfId="11502"/>
    <cellStyle name="40% - Accent3 2 2 2 3 3" xfId="5351"/>
    <cellStyle name="40% - Accent3 2 2 2 3 3 2" xfId="13591"/>
    <cellStyle name="40% - Accent3 2 2 2 3 4" xfId="9466"/>
    <cellStyle name="40% - Accent3 2 2 2 4" xfId="2335"/>
    <cellStyle name="40% - Accent3 2 2 2 4 2" xfId="6462"/>
    <cellStyle name="40% - Accent3 2 2 2 4 2 2" xfId="14702"/>
    <cellStyle name="40% - Accent3 2 2 2 4 3" xfId="10577"/>
    <cellStyle name="40% - Accent3 2 2 2 5" xfId="4425"/>
    <cellStyle name="40% - Accent3 2 2 2 5 2" xfId="12666"/>
    <cellStyle name="40% - Accent3 2 2 2 6" xfId="8540"/>
    <cellStyle name="40% - Accent3 2 2 3" xfId="545"/>
    <cellStyle name="40% - Accent3 2 2 3 2" xfId="1472"/>
    <cellStyle name="40% - Accent3 2 2 3 2 2" xfId="3509"/>
    <cellStyle name="40% - Accent3 2 2 3 2 2 2" xfId="7635"/>
    <cellStyle name="40% - Accent3 2 2 3 2 2 2 2" xfId="15875"/>
    <cellStyle name="40% - Accent3 2 2 3 2 2 3" xfId="11750"/>
    <cellStyle name="40% - Accent3 2 2 3 2 3" xfId="5599"/>
    <cellStyle name="40% - Accent3 2 2 3 2 3 2" xfId="13839"/>
    <cellStyle name="40% - Accent3 2 2 3 2 4" xfId="9714"/>
    <cellStyle name="40% - Accent3 2 2 3 3" xfId="2584"/>
    <cellStyle name="40% - Accent3 2 2 3 3 2" xfId="6710"/>
    <cellStyle name="40% - Accent3 2 2 3 3 2 2" xfId="14950"/>
    <cellStyle name="40% - Accent3 2 2 3 3 3" xfId="10825"/>
    <cellStyle name="40% - Accent3 2 2 3 4" xfId="4674"/>
    <cellStyle name="40% - Accent3 2 2 3 4 2" xfId="12914"/>
    <cellStyle name="40% - Accent3 2 2 3 5" xfId="8789"/>
    <cellStyle name="40% - Accent3 2 2 4" xfId="1015"/>
    <cellStyle name="40% - Accent3 2 2 4 2" xfId="3053"/>
    <cellStyle name="40% - Accent3 2 2 4 2 2" xfId="7179"/>
    <cellStyle name="40% - Accent3 2 2 4 2 2 2" xfId="15419"/>
    <cellStyle name="40% - Accent3 2 2 4 2 3" xfId="11294"/>
    <cellStyle name="40% - Accent3 2 2 4 3" xfId="5143"/>
    <cellStyle name="40% - Accent3 2 2 4 3 2" xfId="13383"/>
    <cellStyle name="40% - Accent3 2 2 4 4" xfId="9258"/>
    <cellStyle name="40% - Accent3 2 2 5" xfId="2127"/>
    <cellStyle name="40% - Accent3 2 2 5 2" xfId="6254"/>
    <cellStyle name="40% - Accent3 2 2 5 2 2" xfId="14494"/>
    <cellStyle name="40% - Accent3 2 2 5 3" xfId="10369"/>
    <cellStyle name="40% - Accent3 2 2 6" xfId="4217"/>
    <cellStyle name="40% - Accent3 2 2 6 2" xfId="12458"/>
    <cellStyle name="40% - Accent3 2 2 7" xfId="8332"/>
    <cellStyle name="40% - Accent3 2 3" xfId="127"/>
    <cellStyle name="40% - Accent3 2 3 2" xfId="335"/>
    <cellStyle name="40% - Accent3 2 3 2 2" xfId="792"/>
    <cellStyle name="40% - Accent3 2 3 2 2 2" xfId="1719"/>
    <cellStyle name="40% - Accent3 2 3 2 2 2 2" xfId="3756"/>
    <cellStyle name="40% - Accent3 2 3 2 2 2 2 2" xfId="7882"/>
    <cellStyle name="40% - Accent3 2 3 2 2 2 2 2 2" xfId="16122"/>
    <cellStyle name="40% - Accent3 2 3 2 2 2 2 3" xfId="11997"/>
    <cellStyle name="40% - Accent3 2 3 2 2 2 3" xfId="5846"/>
    <cellStyle name="40% - Accent3 2 3 2 2 2 3 2" xfId="14086"/>
    <cellStyle name="40% - Accent3 2 3 2 2 2 4" xfId="9961"/>
    <cellStyle name="40% - Accent3 2 3 2 2 3" xfId="2831"/>
    <cellStyle name="40% - Accent3 2 3 2 2 3 2" xfId="6957"/>
    <cellStyle name="40% - Accent3 2 3 2 2 3 2 2" xfId="15197"/>
    <cellStyle name="40% - Accent3 2 3 2 2 3 3" xfId="11072"/>
    <cellStyle name="40% - Accent3 2 3 2 2 4" xfId="4921"/>
    <cellStyle name="40% - Accent3 2 3 2 2 4 2" xfId="13161"/>
    <cellStyle name="40% - Accent3 2 3 2 2 5" xfId="9036"/>
    <cellStyle name="40% - Accent3 2 3 2 3" xfId="1262"/>
    <cellStyle name="40% - Accent3 2 3 2 3 2" xfId="3300"/>
    <cellStyle name="40% - Accent3 2 3 2 3 2 2" xfId="7426"/>
    <cellStyle name="40% - Accent3 2 3 2 3 2 2 2" xfId="15666"/>
    <cellStyle name="40% - Accent3 2 3 2 3 2 3" xfId="11541"/>
    <cellStyle name="40% - Accent3 2 3 2 3 3" xfId="5390"/>
    <cellStyle name="40% - Accent3 2 3 2 3 3 2" xfId="13630"/>
    <cellStyle name="40% - Accent3 2 3 2 3 4" xfId="9505"/>
    <cellStyle name="40% - Accent3 2 3 2 4" xfId="2374"/>
    <cellStyle name="40% - Accent3 2 3 2 4 2" xfId="6501"/>
    <cellStyle name="40% - Accent3 2 3 2 4 2 2" xfId="14741"/>
    <cellStyle name="40% - Accent3 2 3 2 4 3" xfId="10616"/>
    <cellStyle name="40% - Accent3 2 3 2 5" xfId="4464"/>
    <cellStyle name="40% - Accent3 2 3 2 5 2" xfId="12705"/>
    <cellStyle name="40% - Accent3 2 3 2 6" xfId="8579"/>
    <cellStyle name="40% - Accent3 2 3 3" xfId="584"/>
    <cellStyle name="40% - Accent3 2 3 3 2" xfId="1511"/>
    <cellStyle name="40% - Accent3 2 3 3 2 2" xfId="3548"/>
    <cellStyle name="40% - Accent3 2 3 3 2 2 2" xfId="7674"/>
    <cellStyle name="40% - Accent3 2 3 3 2 2 2 2" xfId="15914"/>
    <cellStyle name="40% - Accent3 2 3 3 2 2 3" xfId="11789"/>
    <cellStyle name="40% - Accent3 2 3 3 2 3" xfId="5638"/>
    <cellStyle name="40% - Accent3 2 3 3 2 3 2" xfId="13878"/>
    <cellStyle name="40% - Accent3 2 3 3 2 4" xfId="9753"/>
    <cellStyle name="40% - Accent3 2 3 3 3" xfId="2623"/>
    <cellStyle name="40% - Accent3 2 3 3 3 2" xfId="6749"/>
    <cellStyle name="40% - Accent3 2 3 3 3 2 2" xfId="14989"/>
    <cellStyle name="40% - Accent3 2 3 3 3 3" xfId="10864"/>
    <cellStyle name="40% - Accent3 2 3 3 4" xfId="4713"/>
    <cellStyle name="40% - Accent3 2 3 3 4 2" xfId="12953"/>
    <cellStyle name="40% - Accent3 2 3 3 5" xfId="8828"/>
    <cellStyle name="40% - Accent3 2 3 4" xfId="1054"/>
    <cellStyle name="40% - Accent3 2 3 4 2" xfId="3092"/>
    <cellStyle name="40% - Accent3 2 3 4 2 2" xfId="7218"/>
    <cellStyle name="40% - Accent3 2 3 4 2 2 2" xfId="15458"/>
    <cellStyle name="40% - Accent3 2 3 4 2 3" xfId="11333"/>
    <cellStyle name="40% - Accent3 2 3 4 3" xfId="5182"/>
    <cellStyle name="40% - Accent3 2 3 4 3 2" xfId="13422"/>
    <cellStyle name="40% - Accent3 2 3 4 4" xfId="9297"/>
    <cellStyle name="40% - Accent3 2 3 5" xfId="2166"/>
    <cellStyle name="40% - Accent3 2 3 5 2" xfId="6293"/>
    <cellStyle name="40% - Accent3 2 3 5 2 2" xfId="14533"/>
    <cellStyle name="40% - Accent3 2 3 5 3" xfId="10408"/>
    <cellStyle name="40% - Accent3 2 3 6" xfId="4256"/>
    <cellStyle name="40% - Accent3 2 3 6 2" xfId="12497"/>
    <cellStyle name="40% - Accent3 2 3 7" xfId="8371"/>
    <cellStyle name="40% - Accent3 2 4" xfId="257"/>
    <cellStyle name="40% - Accent3 2 4 2" xfId="714"/>
    <cellStyle name="40% - Accent3 2 4 2 2" xfId="1641"/>
    <cellStyle name="40% - Accent3 2 4 2 2 2" xfId="3678"/>
    <cellStyle name="40% - Accent3 2 4 2 2 2 2" xfId="7804"/>
    <cellStyle name="40% - Accent3 2 4 2 2 2 2 2" xfId="16044"/>
    <cellStyle name="40% - Accent3 2 4 2 2 2 3" xfId="11919"/>
    <cellStyle name="40% - Accent3 2 4 2 2 3" xfId="5768"/>
    <cellStyle name="40% - Accent3 2 4 2 2 3 2" xfId="14008"/>
    <cellStyle name="40% - Accent3 2 4 2 2 4" xfId="9883"/>
    <cellStyle name="40% - Accent3 2 4 2 3" xfId="2753"/>
    <cellStyle name="40% - Accent3 2 4 2 3 2" xfId="6879"/>
    <cellStyle name="40% - Accent3 2 4 2 3 2 2" xfId="15119"/>
    <cellStyle name="40% - Accent3 2 4 2 3 3" xfId="10994"/>
    <cellStyle name="40% - Accent3 2 4 2 4" xfId="4843"/>
    <cellStyle name="40% - Accent3 2 4 2 4 2" xfId="13083"/>
    <cellStyle name="40% - Accent3 2 4 2 5" xfId="8958"/>
    <cellStyle name="40% - Accent3 2 4 3" xfId="1184"/>
    <cellStyle name="40% - Accent3 2 4 3 2" xfId="3222"/>
    <cellStyle name="40% - Accent3 2 4 3 2 2" xfId="7348"/>
    <cellStyle name="40% - Accent3 2 4 3 2 2 2" xfId="15588"/>
    <cellStyle name="40% - Accent3 2 4 3 2 3" xfId="11463"/>
    <cellStyle name="40% - Accent3 2 4 3 3" xfId="5312"/>
    <cellStyle name="40% - Accent3 2 4 3 3 2" xfId="13552"/>
    <cellStyle name="40% - Accent3 2 4 3 4" xfId="9427"/>
    <cellStyle name="40% - Accent3 2 4 4" xfId="2296"/>
    <cellStyle name="40% - Accent3 2 4 4 2" xfId="6423"/>
    <cellStyle name="40% - Accent3 2 4 4 2 2" xfId="14663"/>
    <cellStyle name="40% - Accent3 2 4 4 3" xfId="10538"/>
    <cellStyle name="40% - Accent3 2 4 5" xfId="4386"/>
    <cellStyle name="40% - Accent3 2 4 5 2" xfId="12627"/>
    <cellStyle name="40% - Accent3 2 4 6" xfId="8501"/>
    <cellStyle name="40% - Accent3 2 5" xfId="506"/>
    <cellStyle name="40% - Accent3 2 5 2" xfId="1433"/>
    <cellStyle name="40% - Accent3 2 5 2 2" xfId="3470"/>
    <cellStyle name="40% - Accent3 2 5 2 2 2" xfId="7596"/>
    <cellStyle name="40% - Accent3 2 5 2 2 2 2" xfId="15836"/>
    <cellStyle name="40% - Accent3 2 5 2 2 3" xfId="11711"/>
    <cellStyle name="40% - Accent3 2 5 2 3" xfId="5560"/>
    <cellStyle name="40% - Accent3 2 5 2 3 2" xfId="13800"/>
    <cellStyle name="40% - Accent3 2 5 2 4" xfId="9675"/>
    <cellStyle name="40% - Accent3 2 5 3" xfId="2545"/>
    <cellStyle name="40% - Accent3 2 5 3 2" xfId="6671"/>
    <cellStyle name="40% - Accent3 2 5 3 2 2" xfId="14911"/>
    <cellStyle name="40% - Accent3 2 5 3 3" xfId="10786"/>
    <cellStyle name="40% - Accent3 2 5 4" xfId="4635"/>
    <cellStyle name="40% - Accent3 2 5 4 2" xfId="12875"/>
    <cellStyle name="40% - Accent3 2 5 5" xfId="8750"/>
    <cellStyle name="40% - Accent3 2 6" xfId="976"/>
    <cellStyle name="40% - Accent3 2 6 2" xfId="3014"/>
    <cellStyle name="40% - Accent3 2 6 2 2" xfId="7140"/>
    <cellStyle name="40% - Accent3 2 6 2 2 2" xfId="15380"/>
    <cellStyle name="40% - Accent3 2 6 2 3" xfId="11255"/>
    <cellStyle name="40% - Accent3 2 6 3" xfId="5104"/>
    <cellStyle name="40% - Accent3 2 6 3 2" xfId="13344"/>
    <cellStyle name="40% - Accent3 2 6 4" xfId="9219"/>
    <cellStyle name="40% - Accent3 2 7" xfId="2088"/>
    <cellStyle name="40% - Accent3 2 7 2" xfId="6215"/>
    <cellStyle name="40% - Accent3 2 7 2 2" xfId="14455"/>
    <cellStyle name="40% - Accent3 2 7 3" xfId="10330"/>
    <cellStyle name="40% - Accent3 2 8" xfId="4178"/>
    <cellStyle name="40% - Accent3 2 8 2" xfId="12419"/>
    <cellStyle name="40% - Accent3 2 9" xfId="8293"/>
    <cellStyle name="40% - Accent3 20" xfId="937"/>
    <cellStyle name="40% - Accent3 20 2" xfId="1863"/>
    <cellStyle name="40% - Accent3 20 2 2" xfId="3900"/>
    <cellStyle name="40% - Accent3 20 2 2 2" xfId="8026"/>
    <cellStyle name="40% - Accent3 20 2 2 2 2" xfId="16266"/>
    <cellStyle name="40% - Accent3 20 2 2 3" xfId="12141"/>
    <cellStyle name="40% - Accent3 20 2 3" xfId="5990"/>
    <cellStyle name="40% - Accent3 20 2 3 2" xfId="14230"/>
    <cellStyle name="40% - Accent3 20 2 4" xfId="10105"/>
    <cellStyle name="40% - Accent3 20 3" xfId="2975"/>
    <cellStyle name="40% - Accent3 20 3 2" xfId="7101"/>
    <cellStyle name="40% - Accent3 20 3 2 2" xfId="15341"/>
    <cellStyle name="40% - Accent3 20 3 3" xfId="11216"/>
    <cellStyle name="40% - Accent3 20 4" xfId="5065"/>
    <cellStyle name="40% - Accent3 20 4 2" xfId="13305"/>
    <cellStyle name="40% - Accent3 20 5" xfId="9180"/>
    <cellStyle name="40% - Accent3 21" xfId="950"/>
    <cellStyle name="40% - Accent3 21 2" xfId="2988"/>
    <cellStyle name="40% - Accent3 21 2 2" xfId="7114"/>
    <cellStyle name="40% - Accent3 21 2 2 2" xfId="15354"/>
    <cellStyle name="40% - Accent3 21 2 3" xfId="11229"/>
    <cellStyle name="40% - Accent3 21 3" xfId="5078"/>
    <cellStyle name="40% - Accent3 21 3 2" xfId="13318"/>
    <cellStyle name="40% - Accent3 21 4" xfId="9193"/>
    <cellStyle name="40% - Accent3 22" xfId="963"/>
    <cellStyle name="40% - Accent3 22 2" xfId="3001"/>
    <cellStyle name="40% - Accent3 22 2 2" xfId="7127"/>
    <cellStyle name="40% - Accent3 22 2 2 2" xfId="15367"/>
    <cellStyle name="40% - Accent3 22 2 3" xfId="11242"/>
    <cellStyle name="40% - Accent3 22 3" xfId="5091"/>
    <cellStyle name="40% - Accent3 22 3 2" xfId="13331"/>
    <cellStyle name="40% - Accent3 22 4" xfId="9206"/>
    <cellStyle name="40% - Accent3 23" xfId="1876"/>
    <cellStyle name="40% - Accent3 23 2" xfId="3913"/>
    <cellStyle name="40% - Accent3 23 2 2" xfId="8039"/>
    <cellStyle name="40% - Accent3 23 2 2 2" xfId="16279"/>
    <cellStyle name="40% - Accent3 23 2 3" xfId="12154"/>
    <cellStyle name="40% - Accent3 23 3" xfId="6003"/>
    <cellStyle name="40% - Accent3 23 3 2" xfId="14243"/>
    <cellStyle name="40% - Accent3 23 4" xfId="10118"/>
    <cellStyle name="40% - Accent3 24" xfId="1889"/>
    <cellStyle name="40% - Accent3 24 2" xfId="3926"/>
    <cellStyle name="40% - Accent3 24 2 2" xfId="8052"/>
    <cellStyle name="40% - Accent3 24 2 2 2" xfId="16292"/>
    <cellStyle name="40% - Accent3 24 2 3" xfId="12167"/>
    <cellStyle name="40% - Accent3 24 3" xfId="6016"/>
    <cellStyle name="40% - Accent3 24 3 2" xfId="14256"/>
    <cellStyle name="40% - Accent3 24 4" xfId="10131"/>
    <cellStyle name="40% - Accent3 25" xfId="1902"/>
    <cellStyle name="40% - Accent3 25 2" xfId="3939"/>
    <cellStyle name="40% - Accent3 25 2 2" xfId="8065"/>
    <cellStyle name="40% - Accent3 25 2 2 2" xfId="16305"/>
    <cellStyle name="40% - Accent3 25 2 3" xfId="12180"/>
    <cellStyle name="40% - Accent3 25 3" xfId="6029"/>
    <cellStyle name="40% - Accent3 25 3 2" xfId="14269"/>
    <cellStyle name="40% - Accent3 25 4" xfId="10144"/>
    <cellStyle name="40% - Accent3 26" xfId="1916"/>
    <cellStyle name="40% - Accent3 26 2" xfId="3953"/>
    <cellStyle name="40% - Accent3 26 2 2" xfId="8079"/>
    <cellStyle name="40% - Accent3 26 2 2 2" xfId="16319"/>
    <cellStyle name="40% - Accent3 26 2 3" xfId="12194"/>
    <cellStyle name="40% - Accent3 26 3" xfId="6043"/>
    <cellStyle name="40% - Accent3 26 3 2" xfId="14283"/>
    <cellStyle name="40% - Accent3 26 4" xfId="10158"/>
    <cellStyle name="40% - Accent3 27" xfId="1929"/>
    <cellStyle name="40% - Accent3 27 2" xfId="3966"/>
    <cellStyle name="40% - Accent3 27 2 2" xfId="8092"/>
    <cellStyle name="40% - Accent3 27 2 2 2" xfId="16332"/>
    <cellStyle name="40% - Accent3 27 2 3" xfId="12207"/>
    <cellStyle name="40% - Accent3 27 3" xfId="6056"/>
    <cellStyle name="40% - Accent3 27 3 2" xfId="14296"/>
    <cellStyle name="40% - Accent3 27 4" xfId="10171"/>
    <cellStyle name="40% - Accent3 28" xfId="1943"/>
    <cellStyle name="40% - Accent3 28 2" xfId="3980"/>
    <cellStyle name="40% - Accent3 28 2 2" xfId="8106"/>
    <cellStyle name="40% - Accent3 28 2 2 2" xfId="16346"/>
    <cellStyle name="40% - Accent3 28 2 3" xfId="12221"/>
    <cellStyle name="40% - Accent3 28 3" xfId="6070"/>
    <cellStyle name="40% - Accent3 28 3 2" xfId="14310"/>
    <cellStyle name="40% - Accent3 28 4" xfId="10185"/>
    <cellStyle name="40% - Accent3 29" xfId="1957"/>
    <cellStyle name="40% - Accent3 29 2" xfId="3994"/>
    <cellStyle name="40% - Accent3 29 2 2" xfId="8120"/>
    <cellStyle name="40% - Accent3 29 2 2 2" xfId="16360"/>
    <cellStyle name="40% - Accent3 29 2 3" xfId="12235"/>
    <cellStyle name="40% - Accent3 29 3" xfId="6084"/>
    <cellStyle name="40% - Accent3 29 3 2" xfId="14324"/>
    <cellStyle name="40% - Accent3 29 4" xfId="10199"/>
    <cellStyle name="40% - Accent3 3" xfId="62"/>
    <cellStyle name="40% - Accent3 3 2" xfId="270"/>
    <cellStyle name="40% - Accent3 3 2 2" xfId="727"/>
    <cellStyle name="40% - Accent3 3 2 2 2" xfId="1654"/>
    <cellStyle name="40% - Accent3 3 2 2 2 2" xfId="3691"/>
    <cellStyle name="40% - Accent3 3 2 2 2 2 2" xfId="7817"/>
    <cellStyle name="40% - Accent3 3 2 2 2 2 2 2" xfId="16057"/>
    <cellStyle name="40% - Accent3 3 2 2 2 2 3" xfId="11932"/>
    <cellStyle name="40% - Accent3 3 2 2 2 3" xfId="5781"/>
    <cellStyle name="40% - Accent3 3 2 2 2 3 2" xfId="14021"/>
    <cellStyle name="40% - Accent3 3 2 2 2 4" xfId="9896"/>
    <cellStyle name="40% - Accent3 3 2 2 3" xfId="2766"/>
    <cellStyle name="40% - Accent3 3 2 2 3 2" xfId="6892"/>
    <cellStyle name="40% - Accent3 3 2 2 3 2 2" xfId="15132"/>
    <cellStyle name="40% - Accent3 3 2 2 3 3" xfId="11007"/>
    <cellStyle name="40% - Accent3 3 2 2 4" xfId="4856"/>
    <cellStyle name="40% - Accent3 3 2 2 4 2" xfId="13096"/>
    <cellStyle name="40% - Accent3 3 2 2 5" xfId="8971"/>
    <cellStyle name="40% - Accent3 3 2 3" xfId="1197"/>
    <cellStyle name="40% - Accent3 3 2 3 2" xfId="3235"/>
    <cellStyle name="40% - Accent3 3 2 3 2 2" xfId="7361"/>
    <cellStyle name="40% - Accent3 3 2 3 2 2 2" xfId="15601"/>
    <cellStyle name="40% - Accent3 3 2 3 2 3" xfId="11476"/>
    <cellStyle name="40% - Accent3 3 2 3 3" xfId="5325"/>
    <cellStyle name="40% - Accent3 3 2 3 3 2" xfId="13565"/>
    <cellStyle name="40% - Accent3 3 2 3 4" xfId="9440"/>
    <cellStyle name="40% - Accent3 3 2 4" xfId="2309"/>
    <cellStyle name="40% - Accent3 3 2 4 2" xfId="6436"/>
    <cellStyle name="40% - Accent3 3 2 4 2 2" xfId="14676"/>
    <cellStyle name="40% - Accent3 3 2 4 3" xfId="10551"/>
    <cellStyle name="40% - Accent3 3 2 5" xfId="4399"/>
    <cellStyle name="40% - Accent3 3 2 5 2" xfId="12640"/>
    <cellStyle name="40% - Accent3 3 2 6" xfId="8514"/>
    <cellStyle name="40% - Accent3 3 3" xfId="519"/>
    <cellStyle name="40% - Accent3 3 3 2" xfId="1446"/>
    <cellStyle name="40% - Accent3 3 3 2 2" xfId="3483"/>
    <cellStyle name="40% - Accent3 3 3 2 2 2" xfId="7609"/>
    <cellStyle name="40% - Accent3 3 3 2 2 2 2" xfId="15849"/>
    <cellStyle name="40% - Accent3 3 3 2 2 3" xfId="11724"/>
    <cellStyle name="40% - Accent3 3 3 2 3" xfId="5573"/>
    <cellStyle name="40% - Accent3 3 3 2 3 2" xfId="13813"/>
    <cellStyle name="40% - Accent3 3 3 2 4" xfId="9688"/>
    <cellStyle name="40% - Accent3 3 3 3" xfId="2558"/>
    <cellStyle name="40% - Accent3 3 3 3 2" xfId="6684"/>
    <cellStyle name="40% - Accent3 3 3 3 2 2" xfId="14924"/>
    <cellStyle name="40% - Accent3 3 3 3 3" xfId="10799"/>
    <cellStyle name="40% - Accent3 3 3 4" xfId="4648"/>
    <cellStyle name="40% - Accent3 3 3 4 2" xfId="12888"/>
    <cellStyle name="40% - Accent3 3 3 5" xfId="8763"/>
    <cellStyle name="40% - Accent3 3 4" xfId="989"/>
    <cellStyle name="40% - Accent3 3 4 2" xfId="3027"/>
    <cellStyle name="40% - Accent3 3 4 2 2" xfId="7153"/>
    <cellStyle name="40% - Accent3 3 4 2 2 2" xfId="15393"/>
    <cellStyle name="40% - Accent3 3 4 2 3" xfId="11268"/>
    <cellStyle name="40% - Accent3 3 4 3" xfId="5117"/>
    <cellStyle name="40% - Accent3 3 4 3 2" xfId="13357"/>
    <cellStyle name="40% - Accent3 3 4 4" xfId="9232"/>
    <cellStyle name="40% - Accent3 3 5" xfId="2101"/>
    <cellStyle name="40% - Accent3 3 5 2" xfId="6228"/>
    <cellStyle name="40% - Accent3 3 5 2 2" xfId="14468"/>
    <cellStyle name="40% - Accent3 3 5 3" xfId="10343"/>
    <cellStyle name="40% - Accent3 3 6" xfId="4191"/>
    <cellStyle name="40% - Accent3 3 6 2" xfId="12432"/>
    <cellStyle name="40% - Accent3 3 7" xfId="8306"/>
    <cellStyle name="40% - Accent3 30" xfId="1971"/>
    <cellStyle name="40% - Accent3 30 2" xfId="4008"/>
    <cellStyle name="40% - Accent3 30 2 2" xfId="8134"/>
    <cellStyle name="40% - Accent3 30 2 2 2" xfId="16374"/>
    <cellStyle name="40% - Accent3 30 2 3" xfId="12249"/>
    <cellStyle name="40% - Accent3 30 3" xfId="6098"/>
    <cellStyle name="40% - Accent3 30 3 2" xfId="14338"/>
    <cellStyle name="40% - Accent3 30 4" xfId="10213"/>
    <cellStyle name="40% - Accent3 31" xfId="1984"/>
    <cellStyle name="40% - Accent3 31 2" xfId="4021"/>
    <cellStyle name="40% - Accent3 31 2 2" xfId="8147"/>
    <cellStyle name="40% - Accent3 31 2 2 2" xfId="16387"/>
    <cellStyle name="40% - Accent3 31 2 3" xfId="12262"/>
    <cellStyle name="40% - Accent3 31 3" xfId="6111"/>
    <cellStyle name="40% - Accent3 31 3 2" xfId="14351"/>
    <cellStyle name="40% - Accent3 31 4" xfId="10226"/>
    <cellStyle name="40% - Accent3 32" xfId="1997"/>
    <cellStyle name="40% - Accent3 32 2" xfId="4034"/>
    <cellStyle name="40% - Accent3 32 2 2" xfId="8160"/>
    <cellStyle name="40% - Accent3 32 2 2 2" xfId="16400"/>
    <cellStyle name="40% - Accent3 32 2 3" xfId="12275"/>
    <cellStyle name="40% - Accent3 32 3" xfId="6124"/>
    <cellStyle name="40% - Accent3 32 3 2" xfId="14364"/>
    <cellStyle name="40% - Accent3 32 4" xfId="10239"/>
    <cellStyle name="40% - Accent3 33" xfId="2010"/>
    <cellStyle name="40% - Accent3 33 2" xfId="4047"/>
    <cellStyle name="40% - Accent3 33 2 2" xfId="8173"/>
    <cellStyle name="40% - Accent3 33 2 2 2" xfId="16413"/>
    <cellStyle name="40% - Accent3 33 2 3" xfId="12288"/>
    <cellStyle name="40% - Accent3 33 3" xfId="6137"/>
    <cellStyle name="40% - Accent3 33 3 2" xfId="14377"/>
    <cellStyle name="40% - Accent3 33 4" xfId="10252"/>
    <cellStyle name="40% - Accent3 34" xfId="2023"/>
    <cellStyle name="40% - Accent3 34 2" xfId="4060"/>
    <cellStyle name="40% - Accent3 34 2 2" xfId="8186"/>
    <cellStyle name="40% - Accent3 34 2 2 2" xfId="16426"/>
    <cellStyle name="40% - Accent3 34 2 3" xfId="12301"/>
    <cellStyle name="40% - Accent3 34 3" xfId="6150"/>
    <cellStyle name="40% - Accent3 34 3 2" xfId="14390"/>
    <cellStyle name="40% - Accent3 34 4" xfId="10265"/>
    <cellStyle name="40% - Accent3 35" xfId="2036"/>
    <cellStyle name="40% - Accent3 35 2" xfId="4073"/>
    <cellStyle name="40% - Accent3 35 2 2" xfId="8199"/>
    <cellStyle name="40% - Accent3 35 2 2 2" xfId="16439"/>
    <cellStyle name="40% - Accent3 35 2 3" xfId="12314"/>
    <cellStyle name="40% - Accent3 35 3" xfId="6163"/>
    <cellStyle name="40% - Accent3 35 3 2" xfId="14403"/>
    <cellStyle name="40% - Accent3 35 4" xfId="10278"/>
    <cellStyle name="40% - Accent3 36" xfId="2049"/>
    <cellStyle name="40% - Accent3 36 2" xfId="4086"/>
    <cellStyle name="40% - Accent3 36 2 2" xfId="8212"/>
    <cellStyle name="40% - Accent3 36 2 2 2" xfId="16452"/>
    <cellStyle name="40% - Accent3 36 2 3" xfId="12327"/>
    <cellStyle name="40% - Accent3 36 3" xfId="6176"/>
    <cellStyle name="40% - Accent3 36 3 2" xfId="14416"/>
    <cellStyle name="40% - Accent3 36 4" xfId="10291"/>
    <cellStyle name="40% - Accent3 37" xfId="2075"/>
    <cellStyle name="40% - Accent3 37 2" xfId="6202"/>
    <cellStyle name="40% - Accent3 37 2 2" xfId="14442"/>
    <cellStyle name="40% - Accent3 37 3" xfId="10317"/>
    <cellStyle name="40% - Accent3 38" xfId="2062"/>
    <cellStyle name="40% - Accent3 38 2" xfId="6189"/>
    <cellStyle name="40% - Accent3 38 2 2" xfId="14429"/>
    <cellStyle name="40% - Accent3 38 3" xfId="10304"/>
    <cellStyle name="40% - Accent3 39" xfId="4099"/>
    <cellStyle name="40% - Accent3 39 2" xfId="8225"/>
    <cellStyle name="40% - Accent3 39 2 2" xfId="16465"/>
    <cellStyle name="40% - Accent3 39 3" xfId="12340"/>
    <cellStyle name="40% - Accent3 4" xfId="75"/>
    <cellStyle name="40% - Accent3 4 2" xfId="283"/>
    <cellStyle name="40% - Accent3 4 2 2" xfId="740"/>
    <cellStyle name="40% - Accent3 4 2 2 2" xfId="1667"/>
    <cellStyle name="40% - Accent3 4 2 2 2 2" xfId="3704"/>
    <cellStyle name="40% - Accent3 4 2 2 2 2 2" xfId="7830"/>
    <cellStyle name="40% - Accent3 4 2 2 2 2 2 2" xfId="16070"/>
    <cellStyle name="40% - Accent3 4 2 2 2 2 3" xfId="11945"/>
    <cellStyle name="40% - Accent3 4 2 2 2 3" xfId="5794"/>
    <cellStyle name="40% - Accent3 4 2 2 2 3 2" xfId="14034"/>
    <cellStyle name="40% - Accent3 4 2 2 2 4" xfId="9909"/>
    <cellStyle name="40% - Accent3 4 2 2 3" xfId="2779"/>
    <cellStyle name="40% - Accent3 4 2 2 3 2" xfId="6905"/>
    <cellStyle name="40% - Accent3 4 2 2 3 2 2" xfId="15145"/>
    <cellStyle name="40% - Accent3 4 2 2 3 3" xfId="11020"/>
    <cellStyle name="40% - Accent3 4 2 2 4" xfId="4869"/>
    <cellStyle name="40% - Accent3 4 2 2 4 2" xfId="13109"/>
    <cellStyle name="40% - Accent3 4 2 2 5" xfId="8984"/>
    <cellStyle name="40% - Accent3 4 2 3" xfId="1210"/>
    <cellStyle name="40% - Accent3 4 2 3 2" xfId="3248"/>
    <cellStyle name="40% - Accent3 4 2 3 2 2" xfId="7374"/>
    <cellStyle name="40% - Accent3 4 2 3 2 2 2" xfId="15614"/>
    <cellStyle name="40% - Accent3 4 2 3 2 3" xfId="11489"/>
    <cellStyle name="40% - Accent3 4 2 3 3" xfId="5338"/>
    <cellStyle name="40% - Accent3 4 2 3 3 2" xfId="13578"/>
    <cellStyle name="40% - Accent3 4 2 3 4" xfId="9453"/>
    <cellStyle name="40% - Accent3 4 2 4" xfId="2322"/>
    <cellStyle name="40% - Accent3 4 2 4 2" xfId="6449"/>
    <cellStyle name="40% - Accent3 4 2 4 2 2" xfId="14689"/>
    <cellStyle name="40% - Accent3 4 2 4 3" xfId="10564"/>
    <cellStyle name="40% - Accent3 4 2 5" xfId="4412"/>
    <cellStyle name="40% - Accent3 4 2 5 2" xfId="12653"/>
    <cellStyle name="40% - Accent3 4 2 6" xfId="8527"/>
    <cellStyle name="40% - Accent3 4 3" xfId="532"/>
    <cellStyle name="40% - Accent3 4 3 2" xfId="1459"/>
    <cellStyle name="40% - Accent3 4 3 2 2" xfId="3496"/>
    <cellStyle name="40% - Accent3 4 3 2 2 2" xfId="7622"/>
    <cellStyle name="40% - Accent3 4 3 2 2 2 2" xfId="15862"/>
    <cellStyle name="40% - Accent3 4 3 2 2 3" xfId="11737"/>
    <cellStyle name="40% - Accent3 4 3 2 3" xfId="5586"/>
    <cellStyle name="40% - Accent3 4 3 2 3 2" xfId="13826"/>
    <cellStyle name="40% - Accent3 4 3 2 4" xfId="9701"/>
    <cellStyle name="40% - Accent3 4 3 3" xfId="2571"/>
    <cellStyle name="40% - Accent3 4 3 3 2" xfId="6697"/>
    <cellStyle name="40% - Accent3 4 3 3 2 2" xfId="14937"/>
    <cellStyle name="40% - Accent3 4 3 3 3" xfId="10812"/>
    <cellStyle name="40% - Accent3 4 3 4" xfId="4661"/>
    <cellStyle name="40% - Accent3 4 3 4 2" xfId="12901"/>
    <cellStyle name="40% - Accent3 4 3 5" xfId="8776"/>
    <cellStyle name="40% - Accent3 4 4" xfId="1002"/>
    <cellStyle name="40% - Accent3 4 4 2" xfId="3040"/>
    <cellStyle name="40% - Accent3 4 4 2 2" xfId="7166"/>
    <cellStyle name="40% - Accent3 4 4 2 2 2" xfId="15406"/>
    <cellStyle name="40% - Accent3 4 4 2 3" xfId="11281"/>
    <cellStyle name="40% - Accent3 4 4 3" xfId="5130"/>
    <cellStyle name="40% - Accent3 4 4 3 2" xfId="13370"/>
    <cellStyle name="40% - Accent3 4 4 4" xfId="9245"/>
    <cellStyle name="40% - Accent3 4 5" xfId="2114"/>
    <cellStyle name="40% - Accent3 4 5 2" xfId="6241"/>
    <cellStyle name="40% - Accent3 4 5 2 2" xfId="14481"/>
    <cellStyle name="40% - Accent3 4 5 3" xfId="10356"/>
    <cellStyle name="40% - Accent3 4 6" xfId="4204"/>
    <cellStyle name="40% - Accent3 4 6 2" xfId="12445"/>
    <cellStyle name="40% - Accent3 4 7" xfId="8319"/>
    <cellStyle name="40% - Accent3 40" xfId="4112"/>
    <cellStyle name="40% - Accent3 40 2" xfId="8238"/>
    <cellStyle name="40% - Accent3 40 2 2" xfId="16478"/>
    <cellStyle name="40% - Accent3 40 3" xfId="12353"/>
    <cellStyle name="40% - Accent3 41" xfId="4125"/>
    <cellStyle name="40% - Accent3 41 2" xfId="8251"/>
    <cellStyle name="40% - Accent3 41 2 2" xfId="16491"/>
    <cellStyle name="40% - Accent3 41 3" xfId="12366"/>
    <cellStyle name="40% - Accent3 42" xfId="4139"/>
    <cellStyle name="40% - Accent3 42 2" xfId="8265"/>
    <cellStyle name="40% - Accent3 42 2 2" xfId="16505"/>
    <cellStyle name="40% - Accent3 42 3" xfId="12380"/>
    <cellStyle name="40% - Accent3 43" xfId="4152"/>
    <cellStyle name="40% - Accent3 43 2" xfId="12393"/>
    <cellStyle name="40% - Accent3 44" xfId="4165"/>
    <cellStyle name="40% - Accent3 44 2" xfId="12406"/>
    <cellStyle name="40% - Accent3 45" xfId="8279"/>
    <cellStyle name="40% - Accent3 46" xfId="16518"/>
    <cellStyle name="40% - Accent3 5" xfId="101"/>
    <cellStyle name="40% - Accent3 5 2" xfId="309"/>
    <cellStyle name="40% - Accent3 5 2 2" xfId="766"/>
    <cellStyle name="40% - Accent3 5 2 2 2" xfId="1693"/>
    <cellStyle name="40% - Accent3 5 2 2 2 2" xfId="3730"/>
    <cellStyle name="40% - Accent3 5 2 2 2 2 2" xfId="7856"/>
    <cellStyle name="40% - Accent3 5 2 2 2 2 2 2" xfId="16096"/>
    <cellStyle name="40% - Accent3 5 2 2 2 2 3" xfId="11971"/>
    <cellStyle name="40% - Accent3 5 2 2 2 3" xfId="5820"/>
    <cellStyle name="40% - Accent3 5 2 2 2 3 2" xfId="14060"/>
    <cellStyle name="40% - Accent3 5 2 2 2 4" xfId="9935"/>
    <cellStyle name="40% - Accent3 5 2 2 3" xfId="2805"/>
    <cellStyle name="40% - Accent3 5 2 2 3 2" xfId="6931"/>
    <cellStyle name="40% - Accent3 5 2 2 3 2 2" xfId="15171"/>
    <cellStyle name="40% - Accent3 5 2 2 3 3" xfId="11046"/>
    <cellStyle name="40% - Accent3 5 2 2 4" xfId="4895"/>
    <cellStyle name="40% - Accent3 5 2 2 4 2" xfId="13135"/>
    <cellStyle name="40% - Accent3 5 2 2 5" xfId="9010"/>
    <cellStyle name="40% - Accent3 5 2 3" xfId="1236"/>
    <cellStyle name="40% - Accent3 5 2 3 2" xfId="3274"/>
    <cellStyle name="40% - Accent3 5 2 3 2 2" xfId="7400"/>
    <cellStyle name="40% - Accent3 5 2 3 2 2 2" xfId="15640"/>
    <cellStyle name="40% - Accent3 5 2 3 2 3" xfId="11515"/>
    <cellStyle name="40% - Accent3 5 2 3 3" xfId="5364"/>
    <cellStyle name="40% - Accent3 5 2 3 3 2" xfId="13604"/>
    <cellStyle name="40% - Accent3 5 2 3 4" xfId="9479"/>
    <cellStyle name="40% - Accent3 5 2 4" xfId="2348"/>
    <cellStyle name="40% - Accent3 5 2 4 2" xfId="6475"/>
    <cellStyle name="40% - Accent3 5 2 4 2 2" xfId="14715"/>
    <cellStyle name="40% - Accent3 5 2 4 3" xfId="10590"/>
    <cellStyle name="40% - Accent3 5 2 5" xfId="4438"/>
    <cellStyle name="40% - Accent3 5 2 5 2" xfId="12679"/>
    <cellStyle name="40% - Accent3 5 2 6" xfId="8553"/>
    <cellStyle name="40% - Accent3 5 3" xfId="558"/>
    <cellStyle name="40% - Accent3 5 3 2" xfId="1485"/>
    <cellStyle name="40% - Accent3 5 3 2 2" xfId="3522"/>
    <cellStyle name="40% - Accent3 5 3 2 2 2" xfId="7648"/>
    <cellStyle name="40% - Accent3 5 3 2 2 2 2" xfId="15888"/>
    <cellStyle name="40% - Accent3 5 3 2 2 3" xfId="11763"/>
    <cellStyle name="40% - Accent3 5 3 2 3" xfId="5612"/>
    <cellStyle name="40% - Accent3 5 3 2 3 2" xfId="13852"/>
    <cellStyle name="40% - Accent3 5 3 2 4" xfId="9727"/>
    <cellStyle name="40% - Accent3 5 3 3" xfId="2597"/>
    <cellStyle name="40% - Accent3 5 3 3 2" xfId="6723"/>
    <cellStyle name="40% - Accent3 5 3 3 2 2" xfId="14963"/>
    <cellStyle name="40% - Accent3 5 3 3 3" xfId="10838"/>
    <cellStyle name="40% - Accent3 5 3 4" xfId="4687"/>
    <cellStyle name="40% - Accent3 5 3 4 2" xfId="12927"/>
    <cellStyle name="40% - Accent3 5 3 5" xfId="8802"/>
    <cellStyle name="40% - Accent3 5 4" xfId="1028"/>
    <cellStyle name="40% - Accent3 5 4 2" xfId="3066"/>
    <cellStyle name="40% - Accent3 5 4 2 2" xfId="7192"/>
    <cellStyle name="40% - Accent3 5 4 2 2 2" xfId="15432"/>
    <cellStyle name="40% - Accent3 5 4 2 3" xfId="11307"/>
    <cellStyle name="40% - Accent3 5 4 3" xfId="5156"/>
    <cellStyle name="40% - Accent3 5 4 3 2" xfId="13396"/>
    <cellStyle name="40% - Accent3 5 4 4" xfId="9271"/>
    <cellStyle name="40% - Accent3 5 5" xfId="2140"/>
    <cellStyle name="40% - Accent3 5 5 2" xfId="6267"/>
    <cellStyle name="40% - Accent3 5 5 2 2" xfId="14507"/>
    <cellStyle name="40% - Accent3 5 5 3" xfId="10382"/>
    <cellStyle name="40% - Accent3 5 6" xfId="4230"/>
    <cellStyle name="40% - Accent3 5 6 2" xfId="12471"/>
    <cellStyle name="40% - Accent3 5 7" xfId="8345"/>
    <cellStyle name="40% - Accent3 6" xfId="114"/>
    <cellStyle name="40% - Accent3 6 2" xfId="322"/>
    <cellStyle name="40% - Accent3 6 2 2" xfId="779"/>
    <cellStyle name="40% - Accent3 6 2 2 2" xfId="1706"/>
    <cellStyle name="40% - Accent3 6 2 2 2 2" xfId="3743"/>
    <cellStyle name="40% - Accent3 6 2 2 2 2 2" xfId="7869"/>
    <cellStyle name="40% - Accent3 6 2 2 2 2 2 2" xfId="16109"/>
    <cellStyle name="40% - Accent3 6 2 2 2 2 3" xfId="11984"/>
    <cellStyle name="40% - Accent3 6 2 2 2 3" xfId="5833"/>
    <cellStyle name="40% - Accent3 6 2 2 2 3 2" xfId="14073"/>
    <cellStyle name="40% - Accent3 6 2 2 2 4" xfId="9948"/>
    <cellStyle name="40% - Accent3 6 2 2 3" xfId="2818"/>
    <cellStyle name="40% - Accent3 6 2 2 3 2" xfId="6944"/>
    <cellStyle name="40% - Accent3 6 2 2 3 2 2" xfId="15184"/>
    <cellStyle name="40% - Accent3 6 2 2 3 3" xfId="11059"/>
    <cellStyle name="40% - Accent3 6 2 2 4" xfId="4908"/>
    <cellStyle name="40% - Accent3 6 2 2 4 2" xfId="13148"/>
    <cellStyle name="40% - Accent3 6 2 2 5" xfId="9023"/>
    <cellStyle name="40% - Accent3 6 2 3" xfId="1249"/>
    <cellStyle name="40% - Accent3 6 2 3 2" xfId="3287"/>
    <cellStyle name="40% - Accent3 6 2 3 2 2" xfId="7413"/>
    <cellStyle name="40% - Accent3 6 2 3 2 2 2" xfId="15653"/>
    <cellStyle name="40% - Accent3 6 2 3 2 3" xfId="11528"/>
    <cellStyle name="40% - Accent3 6 2 3 3" xfId="5377"/>
    <cellStyle name="40% - Accent3 6 2 3 3 2" xfId="13617"/>
    <cellStyle name="40% - Accent3 6 2 3 4" xfId="9492"/>
    <cellStyle name="40% - Accent3 6 2 4" xfId="2361"/>
    <cellStyle name="40% - Accent3 6 2 4 2" xfId="6488"/>
    <cellStyle name="40% - Accent3 6 2 4 2 2" xfId="14728"/>
    <cellStyle name="40% - Accent3 6 2 4 3" xfId="10603"/>
    <cellStyle name="40% - Accent3 6 2 5" xfId="4451"/>
    <cellStyle name="40% - Accent3 6 2 5 2" xfId="12692"/>
    <cellStyle name="40% - Accent3 6 2 6" xfId="8566"/>
    <cellStyle name="40% - Accent3 6 3" xfId="571"/>
    <cellStyle name="40% - Accent3 6 3 2" xfId="1498"/>
    <cellStyle name="40% - Accent3 6 3 2 2" xfId="3535"/>
    <cellStyle name="40% - Accent3 6 3 2 2 2" xfId="7661"/>
    <cellStyle name="40% - Accent3 6 3 2 2 2 2" xfId="15901"/>
    <cellStyle name="40% - Accent3 6 3 2 2 3" xfId="11776"/>
    <cellStyle name="40% - Accent3 6 3 2 3" xfId="5625"/>
    <cellStyle name="40% - Accent3 6 3 2 3 2" xfId="13865"/>
    <cellStyle name="40% - Accent3 6 3 2 4" xfId="9740"/>
    <cellStyle name="40% - Accent3 6 3 3" xfId="2610"/>
    <cellStyle name="40% - Accent3 6 3 3 2" xfId="6736"/>
    <cellStyle name="40% - Accent3 6 3 3 2 2" xfId="14976"/>
    <cellStyle name="40% - Accent3 6 3 3 3" xfId="10851"/>
    <cellStyle name="40% - Accent3 6 3 4" xfId="4700"/>
    <cellStyle name="40% - Accent3 6 3 4 2" xfId="12940"/>
    <cellStyle name="40% - Accent3 6 3 5" xfId="8815"/>
    <cellStyle name="40% - Accent3 6 4" xfId="1041"/>
    <cellStyle name="40% - Accent3 6 4 2" xfId="3079"/>
    <cellStyle name="40% - Accent3 6 4 2 2" xfId="7205"/>
    <cellStyle name="40% - Accent3 6 4 2 2 2" xfId="15445"/>
    <cellStyle name="40% - Accent3 6 4 2 3" xfId="11320"/>
    <cellStyle name="40% - Accent3 6 4 3" xfId="5169"/>
    <cellStyle name="40% - Accent3 6 4 3 2" xfId="13409"/>
    <cellStyle name="40% - Accent3 6 4 4" xfId="9284"/>
    <cellStyle name="40% - Accent3 6 5" xfId="2153"/>
    <cellStyle name="40% - Accent3 6 5 2" xfId="6280"/>
    <cellStyle name="40% - Accent3 6 5 2 2" xfId="14520"/>
    <cellStyle name="40% - Accent3 6 5 3" xfId="10395"/>
    <cellStyle name="40% - Accent3 6 6" xfId="4243"/>
    <cellStyle name="40% - Accent3 6 6 2" xfId="12484"/>
    <cellStyle name="40% - Accent3 6 7" xfId="8358"/>
    <cellStyle name="40% - Accent3 7" xfId="140"/>
    <cellStyle name="40% - Accent3 7 2" xfId="348"/>
    <cellStyle name="40% - Accent3 7 2 2" xfId="805"/>
    <cellStyle name="40% - Accent3 7 2 2 2" xfId="1732"/>
    <cellStyle name="40% - Accent3 7 2 2 2 2" xfId="3769"/>
    <cellStyle name="40% - Accent3 7 2 2 2 2 2" xfId="7895"/>
    <cellStyle name="40% - Accent3 7 2 2 2 2 2 2" xfId="16135"/>
    <cellStyle name="40% - Accent3 7 2 2 2 2 3" xfId="12010"/>
    <cellStyle name="40% - Accent3 7 2 2 2 3" xfId="5859"/>
    <cellStyle name="40% - Accent3 7 2 2 2 3 2" xfId="14099"/>
    <cellStyle name="40% - Accent3 7 2 2 2 4" xfId="9974"/>
    <cellStyle name="40% - Accent3 7 2 2 3" xfId="2844"/>
    <cellStyle name="40% - Accent3 7 2 2 3 2" xfId="6970"/>
    <cellStyle name="40% - Accent3 7 2 2 3 2 2" xfId="15210"/>
    <cellStyle name="40% - Accent3 7 2 2 3 3" xfId="11085"/>
    <cellStyle name="40% - Accent3 7 2 2 4" xfId="4934"/>
    <cellStyle name="40% - Accent3 7 2 2 4 2" xfId="13174"/>
    <cellStyle name="40% - Accent3 7 2 2 5" xfId="9049"/>
    <cellStyle name="40% - Accent3 7 2 3" xfId="1275"/>
    <cellStyle name="40% - Accent3 7 2 3 2" xfId="3313"/>
    <cellStyle name="40% - Accent3 7 2 3 2 2" xfId="7439"/>
    <cellStyle name="40% - Accent3 7 2 3 2 2 2" xfId="15679"/>
    <cellStyle name="40% - Accent3 7 2 3 2 3" xfId="11554"/>
    <cellStyle name="40% - Accent3 7 2 3 3" xfId="5403"/>
    <cellStyle name="40% - Accent3 7 2 3 3 2" xfId="13643"/>
    <cellStyle name="40% - Accent3 7 2 3 4" xfId="9518"/>
    <cellStyle name="40% - Accent3 7 2 4" xfId="2387"/>
    <cellStyle name="40% - Accent3 7 2 4 2" xfId="6514"/>
    <cellStyle name="40% - Accent3 7 2 4 2 2" xfId="14754"/>
    <cellStyle name="40% - Accent3 7 2 4 3" xfId="10629"/>
    <cellStyle name="40% - Accent3 7 2 5" xfId="4477"/>
    <cellStyle name="40% - Accent3 7 2 5 2" xfId="12718"/>
    <cellStyle name="40% - Accent3 7 2 6" xfId="8592"/>
    <cellStyle name="40% - Accent3 7 3" xfId="597"/>
    <cellStyle name="40% - Accent3 7 3 2" xfId="1524"/>
    <cellStyle name="40% - Accent3 7 3 2 2" xfId="3561"/>
    <cellStyle name="40% - Accent3 7 3 2 2 2" xfId="7687"/>
    <cellStyle name="40% - Accent3 7 3 2 2 2 2" xfId="15927"/>
    <cellStyle name="40% - Accent3 7 3 2 2 3" xfId="11802"/>
    <cellStyle name="40% - Accent3 7 3 2 3" xfId="5651"/>
    <cellStyle name="40% - Accent3 7 3 2 3 2" xfId="13891"/>
    <cellStyle name="40% - Accent3 7 3 2 4" xfId="9766"/>
    <cellStyle name="40% - Accent3 7 3 3" xfId="2636"/>
    <cellStyle name="40% - Accent3 7 3 3 2" xfId="6762"/>
    <cellStyle name="40% - Accent3 7 3 3 2 2" xfId="15002"/>
    <cellStyle name="40% - Accent3 7 3 3 3" xfId="10877"/>
    <cellStyle name="40% - Accent3 7 3 4" xfId="4726"/>
    <cellStyle name="40% - Accent3 7 3 4 2" xfId="12966"/>
    <cellStyle name="40% - Accent3 7 3 5" xfId="8841"/>
    <cellStyle name="40% - Accent3 7 4" xfId="1067"/>
    <cellStyle name="40% - Accent3 7 4 2" xfId="3105"/>
    <cellStyle name="40% - Accent3 7 4 2 2" xfId="7231"/>
    <cellStyle name="40% - Accent3 7 4 2 2 2" xfId="15471"/>
    <cellStyle name="40% - Accent3 7 4 2 3" xfId="11346"/>
    <cellStyle name="40% - Accent3 7 4 3" xfId="5195"/>
    <cellStyle name="40% - Accent3 7 4 3 2" xfId="13435"/>
    <cellStyle name="40% - Accent3 7 4 4" xfId="9310"/>
    <cellStyle name="40% - Accent3 7 5" xfId="2179"/>
    <cellStyle name="40% - Accent3 7 5 2" xfId="6306"/>
    <cellStyle name="40% - Accent3 7 5 2 2" xfId="14546"/>
    <cellStyle name="40% - Accent3 7 5 3" xfId="10421"/>
    <cellStyle name="40% - Accent3 7 6" xfId="4269"/>
    <cellStyle name="40% - Accent3 7 6 2" xfId="12510"/>
    <cellStyle name="40% - Accent3 7 7" xfId="8384"/>
    <cellStyle name="40% - Accent3 8" xfId="153"/>
    <cellStyle name="40% - Accent3 8 2" xfId="361"/>
    <cellStyle name="40% - Accent3 8 2 2" xfId="818"/>
    <cellStyle name="40% - Accent3 8 2 2 2" xfId="1745"/>
    <cellStyle name="40% - Accent3 8 2 2 2 2" xfId="3782"/>
    <cellStyle name="40% - Accent3 8 2 2 2 2 2" xfId="7908"/>
    <cellStyle name="40% - Accent3 8 2 2 2 2 2 2" xfId="16148"/>
    <cellStyle name="40% - Accent3 8 2 2 2 2 3" xfId="12023"/>
    <cellStyle name="40% - Accent3 8 2 2 2 3" xfId="5872"/>
    <cellStyle name="40% - Accent3 8 2 2 2 3 2" xfId="14112"/>
    <cellStyle name="40% - Accent3 8 2 2 2 4" xfId="9987"/>
    <cellStyle name="40% - Accent3 8 2 2 3" xfId="2857"/>
    <cellStyle name="40% - Accent3 8 2 2 3 2" xfId="6983"/>
    <cellStyle name="40% - Accent3 8 2 2 3 2 2" xfId="15223"/>
    <cellStyle name="40% - Accent3 8 2 2 3 3" xfId="11098"/>
    <cellStyle name="40% - Accent3 8 2 2 4" xfId="4947"/>
    <cellStyle name="40% - Accent3 8 2 2 4 2" xfId="13187"/>
    <cellStyle name="40% - Accent3 8 2 2 5" xfId="9062"/>
    <cellStyle name="40% - Accent3 8 2 3" xfId="1288"/>
    <cellStyle name="40% - Accent3 8 2 3 2" xfId="3326"/>
    <cellStyle name="40% - Accent3 8 2 3 2 2" xfId="7452"/>
    <cellStyle name="40% - Accent3 8 2 3 2 2 2" xfId="15692"/>
    <cellStyle name="40% - Accent3 8 2 3 2 3" xfId="11567"/>
    <cellStyle name="40% - Accent3 8 2 3 3" xfId="5416"/>
    <cellStyle name="40% - Accent3 8 2 3 3 2" xfId="13656"/>
    <cellStyle name="40% - Accent3 8 2 3 4" xfId="9531"/>
    <cellStyle name="40% - Accent3 8 2 4" xfId="2400"/>
    <cellStyle name="40% - Accent3 8 2 4 2" xfId="6527"/>
    <cellStyle name="40% - Accent3 8 2 4 2 2" xfId="14767"/>
    <cellStyle name="40% - Accent3 8 2 4 3" xfId="10642"/>
    <cellStyle name="40% - Accent3 8 2 5" xfId="4490"/>
    <cellStyle name="40% - Accent3 8 2 5 2" xfId="12731"/>
    <cellStyle name="40% - Accent3 8 2 6" xfId="8605"/>
    <cellStyle name="40% - Accent3 8 3" xfId="610"/>
    <cellStyle name="40% - Accent3 8 3 2" xfId="1537"/>
    <cellStyle name="40% - Accent3 8 3 2 2" xfId="3574"/>
    <cellStyle name="40% - Accent3 8 3 2 2 2" xfId="7700"/>
    <cellStyle name="40% - Accent3 8 3 2 2 2 2" xfId="15940"/>
    <cellStyle name="40% - Accent3 8 3 2 2 3" xfId="11815"/>
    <cellStyle name="40% - Accent3 8 3 2 3" xfId="5664"/>
    <cellStyle name="40% - Accent3 8 3 2 3 2" xfId="13904"/>
    <cellStyle name="40% - Accent3 8 3 2 4" xfId="9779"/>
    <cellStyle name="40% - Accent3 8 3 3" xfId="2649"/>
    <cellStyle name="40% - Accent3 8 3 3 2" xfId="6775"/>
    <cellStyle name="40% - Accent3 8 3 3 2 2" xfId="15015"/>
    <cellStyle name="40% - Accent3 8 3 3 3" xfId="10890"/>
    <cellStyle name="40% - Accent3 8 3 4" xfId="4739"/>
    <cellStyle name="40% - Accent3 8 3 4 2" xfId="12979"/>
    <cellStyle name="40% - Accent3 8 3 5" xfId="8854"/>
    <cellStyle name="40% - Accent3 8 4" xfId="1080"/>
    <cellStyle name="40% - Accent3 8 4 2" xfId="3118"/>
    <cellStyle name="40% - Accent3 8 4 2 2" xfId="7244"/>
    <cellStyle name="40% - Accent3 8 4 2 2 2" xfId="15484"/>
    <cellStyle name="40% - Accent3 8 4 2 3" xfId="11359"/>
    <cellStyle name="40% - Accent3 8 4 3" xfId="5208"/>
    <cellStyle name="40% - Accent3 8 4 3 2" xfId="13448"/>
    <cellStyle name="40% - Accent3 8 4 4" xfId="9323"/>
    <cellStyle name="40% - Accent3 8 5" xfId="2192"/>
    <cellStyle name="40% - Accent3 8 5 2" xfId="6319"/>
    <cellStyle name="40% - Accent3 8 5 2 2" xfId="14559"/>
    <cellStyle name="40% - Accent3 8 5 3" xfId="10434"/>
    <cellStyle name="40% - Accent3 8 6" xfId="4282"/>
    <cellStyle name="40% - Accent3 8 6 2" xfId="12523"/>
    <cellStyle name="40% - Accent3 8 7" xfId="8397"/>
    <cellStyle name="40% - Accent3 9" xfId="166"/>
    <cellStyle name="40% - Accent3 9 2" xfId="374"/>
    <cellStyle name="40% - Accent3 9 2 2" xfId="831"/>
    <cellStyle name="40% - Accent3 9 2 2 2" xfId="1758"/>
    <cellStyle name="40% - Accent3 9 2 2 2 2" xfId="3795"/>
    <cellStyle name="40% - Accent3 9 2 2 2 2 2" xfId="7921"/>
    <cellStyle name="40% - Accent3 9 2 2 2 2 2 2" xfId="16161"/>
    <cellStyle name="40% - Accent3 9 2 2 2 2 3" xfId="12036"/>
    <cellStyle name="40% - Accent3 9 2 2 2 3" xfId="5885"/>
    <cellStyle name="40% - Accent3 9 2 2 2 3 2" xfId="14125"/>
    <cellStyle name="40% - Accent3 9 2 2 2 4" xfId="10000"/>
    <cellStyle name="40% - Accent3 9 2 2 3" xfId="2870"/>
    <cellStyle name="40% - Accent3 9 2 2 3 2" xfId="6996"/>
    <cellStyle name="40% - Accent3 9 2 2 3 2 2" xfId="15236"/>
    <cellStyle name="40% - Accent3 9 2 2 3 3" xfId="11111"/>
    <cellStyle name="40% - Accent3 9 2 2 4" xfId="4960"/>
    <cellStyle name="40% - Accent3 9 2 2 4 2" xfId="13200"/>
    <cellStyle name="40% - Accent3 9 2 2 5" xfId="9075"/>
    <cellStyle name="40% - Accent3 9 2 3" xfId="1301"/>
    <cellStyle name="40% - Accent3 9 2 3 2" xfId="3339"/>
    <cellStyle name="40% - Accent3 9 2 3 2 2" xfId="7465"/>
    <cellStyle name="40% - Accent3 9 2 3 2 2 2" xfId="15705"/>
    <cellStyle name="40% - Accent3 9 2 3 2 3" xfId="11580"/>
    <cellStyle name="40% - Accent3 9 2 3 3" xfId="5429"/>
    <cellStyle name="40% - Accent3 9 2 3 3 2" xfId="13669"/>
    <cellStyle name="40% - Accent3 9 2 3 4" xfId="9544"/>
    <cellStyle name="40% - Accent3 9 2 4" xfId="2413"/>
    <cellStyle name="40% - Accent3 9 2 4 2" xfId="6540"/>
    <cellStyle name="40% - Accent3 9 2 4 2 2" xfId="14780"/>
    <cellStyle name="40% - Accent3 9 2 4 3" xfId="10655"/>
    <cellStyle name="40% - Accent3 9 2 5" xfId="4503"/>
    <cellStyle name="40% - Accent3 9 2 5 2" xfId="12744"/>
    <cellStyle name="40% - Accent3 9 2 6" xfId="8618"/>
    <cellStyle name="40% - Accent3 9 3" xfId="623"/>
    <cellStyle name="40% - Accent3 9 3 2" xfId="1550"/>
    <cellStyle name="40% - Accent3 9 3 2 2" xfId="3587"/>
    <cellStyle name="40% - Accent3 9 3 2 2 2" xfId="7713"/>
    <cellStyle name="40% - Accent3 9 3 2 2 2 2" xfId="15953"/>
    <cellStyle name="40% - Accent3 9 3 2 2 3" xfId="11828"/>
    <cellStyle name="40% - Accent3 9 3 2 3" xfId="5677"/>
    <cellStyle name="40% - Accent3 9 3 2 3 2" xfId="13917"/>
    <cellStyle name="40% - Accent3 9 3 2 4" xfId="9792"/>
    <cellStyle name="40% - Accent3 9 3 3" xfId="2662"/>
    <cellStyle name="40% - Accent3 9 3 3 2" xfId="6788"/>
    <cellStyle name="40% - Accent3 9 3 3 2 2" xfId="15028"/>
    <cellStyle name="40% - Accent3 9 3 3 3" xfId="10903"/>
    <cellStyle name="40% - Accent3 9 3 4" xfId="4752"/>
    <cellStyle name="40% - Accent3 9 3 4 2" xfId="12992"/>
    <cellStyle name="40% - Accent3 9 3 5" xfId="8867"/>
    <cellStyle name="40% - Accent3 9 4" xfId="1093"/>
    <cellStyle name="40% - Accent3 9 4 2" xfId="3131"/>
    <cellStyle name="40% - Accent3 9 4 2 2" xfId="7257"/>
    <cellStyle name="40% - Accent3 9 4 2 2 2" xfId="15497"/>
    <cellStyle name="40% - Accent3 9 4 2 3" xfId="11372"/>
    <cellStyle name="40% - Accent3 9 4 3" xfId="5221"/>
    <cellStyle name="40% - Accent3 9 4 3 2" xfId="13461"/>
    <cellStyle name="40% - Accent3 9 4 4" xfId="9336"/>
    <cellStyle name="40% - Accent3 9 5" xfId="2205"/>
    <cellStyle name="40% - Accent3 9 5 2" xfId="6332"/>
    <cellStyle name="40% - Accent3 9 5 2 2" xfId="14572"/>
    <cellStyle name="40% - Accent3 9 5 3" xfId="10447"/>
    <cellStyle name="40% - Accent3 9 6" xfId="4295"/>
    <cellStyle name="40% - Accent3 9 6 2" xfId="12536"/>
    <cellStyle name="40% - Accent3 9 7" xfId="8410"/>
    <cellStyle name="40% - Accent4" xfId="32" builtinId="43" customBuiltin="1"/>
    <cellStyle name="40% - Accent4 10" xfId="181"/>
    <cellStyle name="40% - Accent4 10 2" xfId="389"/>
    <cellStyle name="40% - Accent4 10 2 2" xfId="846"/>
    <cellStyle name="40% - Accent4 10 2 2 2" xfId="1773"/>
    <cellStyle name="40% - Accent4 10 2 2 2 2" xfId="3810"/>
    <cellStyle name="40% - Accent4 10 2 2 2 2 2" xfId="7936"/>
    <cellStyle name="40% - Accent4 10 2 2 2 2 2 2" xfId="16176"/>
    <cellStyle name="40% - Accent4 10 2 2 2 2 3" xfId="12051"/>
    <cellStyle name="40% - Accent4 10 2 2 2 3" xfId="5900"/>
    <cellStyle name="40% - Accent4 10 2 2 2 3 2" xfId="14140"/>
    <cellStyle name="40% - Accent4 10 2 2 2 4" xfId="10015"/>
    <cellStyle name="40% - Accent4 10 2 2 3" xfId="2885"/>
    <cellStyle name="40% - Accent4 10 2 2 3 2" xfId="7011"/>
    <cellStyle name="40% - Accent4 10 2 2 3 2 2" xfId="15251"/>
    <cellStyle name="40% - Accent4 10 2 2 3 3" xfId="11126"/>
    <cellStyle name="40% - Accent4 10 2 2 4" xfId="4975"/>
    <cellStyle name="40% - Accent4 10 2 2 4 2" xfId="13215"/>
    <cellStyle name="40% - Accent4 10 2 2 5" xfId="9090"/>
    <cellStyle name="40% - Accent4 10 2 3" xfId="1316"/>
    <cellStyle name="40% - Accent4 10 2 3 2" xfId="3354"/>
    <cellStyle name="40% - Accent4 10 2 3 2 2" xfId="7480"/>
    <cellStyle name="40% - Accent4 10 2 3 2 2 2" xfId="15720"/>
    <cellStyle name="40% - Accent4 10 2 3 2 3" xfId="11595"/>
    <cellStyle name="40% - Accent4 10 2 3 3" xfId="5444"/>
    <cellStyle name="40% - Accent4 10 2 3 3 2" xfId="13684"/>
    <cellStyle name="40% - Accent4 10 2 3 4" xfId="9559"/>
    <cellStyle name="40% - Accent4 10 2 4" xfId="2428"/>
    <cellStyle name="40% - Accent4 10 2 4 2" xfId="6555"/>
    <cellStyle name="40% - Accent4 10 2 4 2 2" xfId="14795"/>
    <cellStyle name="40% - Accent4 10 2 4 3" xfId="10670"/>
    <cellStyle name="40% - Accent4 10 2 5" xfId="4518"/>
    <cellStyle name="40% - Accent4 10 2 5 2" xfId="12759"/>
    <cellStyle name="40% - Accent4 10 2 6" xfId="8633"/>
    <cellStyle name="40% - Accent4 10 3" xfId="638"/>
    <cellStyle name="40% - Accent4 10 3 2" xfId="1565"/>
    <cellStyle name="40% - Accent4 10 3 2 2" xfId="3602"/>
    <cellStyle name="40% - Accent4 10 3 2 2 2" xfId="7728"/>
    <cellStyle name="40% - Accent4 10 3 2 2 2 2" xfId="15968"/>
    <cellStyle name="40% - Accent4 10 3 2 2 3" xfId="11843"/>
    <cellStyle name="40% - Accent4 10 3 2 3" xfId="5692"/>
    <cellStyle name="40% - Accent4 10 3 2 3 2" xfId="13932"/>
    <cellStyle name="40% - Accent4 10 3 2 4" xfId="9807"/>
    <cellStyle name="40% - Accent4 10 3 3" xfId="2677"/>
    <cellStyle name="40% - Accent4 10 3 3 2" xfId="6803"/>
    <cellStyle name="40% - Accent4 10 3 3 2 2" xfId="15043"/>
    <cellStyle name="40% - Accent4 10 3 3 3" xfId="10918"/>
    <cellStyle name="40% - Accent4 10 3 4" xfId="4767"/>
    <cellStyle name="40% - Accent4 10 3 4 2" xfId="13007"/>
    <cellStyle name="40% - Accent4 10 3 5" xfId="8882"/>
    <cellStyle name="40% - Accent4 10 4" xfId="1108"/>
    <cellStyle name="40% - Accent4 10 4 2" xfId="3146"/>
    <cellStyle name="40% - Accent4 10 4 2 2" xfId="7272"/>
    <cellStyle name="40% - Accent4 10 4 2 2 2" xfId="15512"/>
    <cellStyle name="40% - Accent4 10 4 2 3" xfId="11387"/>
    <cellStyle name="40% - Accent4 10 4 3" xfId="5236"/>
    <cellStyle name="40% - Accent4 10 4 3 2" xfId="13476"/>
    <cellStyle name="40% - Accent4 10 4 4" xfId="9351"/>
    <cellStyle name="40% - Accent4 10 5" xfId="2220"/>
    <cellStyle name="40% - Accent4 10 5 2" xfId="6347"/>
    <cellStyle name="40% - Accent4 10 5 2 2" xfId="14587"/>
    <cellStyle name="40% - Accent4 10 5 3" xfId="10462"/>
    <cellStyle name="40% - Accent4 10 6" xfId="4310"/>
    <cellStyle name="40% - Accent4 10 6 2" xfId="12551"/>
    <cellStyle name="40% - Accent4 10 7" xfId="8425"/>
    <cellStyle name="40% - Accent4 11" xfId="194"/>
    <cellStyle name="40% - Accent4 11 2" xfId="402"/>
    <cellStyle name="40% - Accent4 11 2 2" xfId="859"/>
    <cellStyle name="40% - Accent4 11 2 2 2" xfId="1786"/>
    <cellStyle name="40% - Accent4 11 2 2 2 2" xfId="3823"/>
    <cellStyle name="40% - Accent4 11 2 2 2 2 2" xfId="7949"/>
    <cellStyle name="40% - Accent4 11 2 2 2 2 2 2" xfId="16189"/>
    <cellStyle name="40% - Accent4 11 2 2 2 2 3" xfId="12064"/>
    <cellStyle name="40% - Accent4 11 2 2 2 3" xfId="5913"/>
    <cellStyle name="40% - Accent4 11 2 2 2 3 2" xfId="14153"/>
    <cellStyle name="40% - Accent4 11 2 2 2 4" xfId="10028"/>
    <cellStyle name="40% - Accent4 11 2 2 3" xfId="2898"/>
    <cellStyle name="40% - Accent4 11 2 2 3 2" xfId="7024"/>
    <cellStyle name="40% - Accent4 11 2 2 3 2 2" xfId="15264"/>
    <cellStyle name="40% - Accent4 11 2 2 3 3" xfId="11139"/>
    <cellStyle name="40% - Accent4 11 2 2 4" xfId="4988"/>
    <cellStyle name="40% - Accent4 11 2 2 4 2" xfId="13228"/>
    <cellStyle name="40% - Accent4 11 2 2 5" xfId="9103"/>
    <cellStyle name="40% - Accent4 11 2 3" xfId="1329"/>
    <cellStyle name="40% - Accent4 11 2 3 2" xfId="3367"/>
    <cellStyle name="40% - Accent4 11 2 3 2 2" xfId="7493"/>
    <cellStyle name="40% - Accent4 11 2 3 2 2 2" xfId="15733"/>
    <cellStyle name="40% - Accent4 11 2 3 2 3" xfId="11608"/>
    <cellStyle name="40% - Accent4 11 2 3 3" xfId="5457"/>
    <cellStyle name="40% - Accent4 11 2 3 3 2" xfId="13697"/>
    <cellStyle name="40% - Accent4 11 2 3 4" xfId="9572"/>
    <cellStyle name="40% - Accent4 11 2 4" xfId="2441"/>
    <cellStyle name="40% - Accent4 11 2 4 2" xfId="6568"/>
    <cellStyle name="40% - Accent4 11 2 4 2 2" xfId="14808"/>
    <cellStyle name="40% - Accent4 11 2 4 3" xfId="10683"/>
    <cellStyle name="40% - Accent4 11 2 5" xfId="4531"/>
    <cellStyle name="40% - Accent4 11 2 5 2" xfId="12772"/>
    <cellStyle name="40% - Accent4 11 2 6" xfId="8646"/>
    <cellStyle name="40% - Accent4 11 3" xfId="651"/>
    <cellStyle name="40% - Accent4 11 3 2" xfId="1578"/>
    <cellStyle name="40% - Accent4 11 3 2 2" xfId="3615"/>
    <cellStyle name="40% - Accent4 11 3 2 2 2" xfId="7741"/>
    <cellStyle name="40% - Accent4 11 3 2 2 2 2" xfId="15981"/>
    <cellStyle name="40% - Accent4 11 3 2 2 3" xfId="11856"/>
    <cellStyle name="40% - Accent4 11 3 2 3" xfId="5705"/>
    <cellStyle name="40% - Accent4 11 3 2 3 2" xfId="13945"/>
    <cellStyle name="40% - Accent4 11 3 2 4" xfId="9820"/>
    <cellStyle name="40% - Accent4 11 3 3" xfId="2690"/>
    <cellStyle name="40% - Accent4 11 3 3 2" xfId="6816"/>
    <cellStyle name="40% - Accent4 11 3 3 2 2" xfId="15056"/>
    <cellStyle name="40% - Accent4 11 3 3 3" xfId="10931"/>
    <cellStyle name="40% - Accent4 11 3 4" xfId="4780"/>
    <cellStyle name="40% - Accent4 11 3 4 2" xfId="13020"/>
    <cellStyle name="40% - Accent4 11 3 5" xfId="8895"/>
    <cellStyle name="40% - Accent4 11 4" xfId="1121"/>
    <cellStyle name="40% - Accent4 11 4 2" xfId="3159"/>
    <cellStyle name="40% - Accent4 11 4 2 2" xfId="7285"/>
    <cellStyle name="40% - Accent4 11 4 2 2 2" xfId="15525"/>
    <cellStyle name="40% - Accent4 11 4 2 3" xfId="11400"/>
    <cellStyle name="40% - Accent4 11 4 3" xfId="5249"/>
    <cellStyle name="40% - Accent4 11 4 3 2" xfId="13489"/>
    <cellStyle name="40% - Accent4 11 4 4" xfId="9364"/>
    <cellStyle name="40% - Accent4 11 5" xfId="2233"/>
    <cellStyle name="40% - Accent4 11 5 2" xfId="6360"/>
    <cellStyle name="40% - Accent4 11 5 2 2" xfId="14600"/>
    <cellStyle name="40% - Accent4 11 5 3" xfId="10475"/>
    <cellStyle name="40% - Accent4 11 6" xfId="4323"/>
    <cellStyle name="40% - Accent4 11 6 2" xfId="12564"/>
    <cellStyle name="40% - Accent4 11 7" xfId="8438"/>
    <cellStyle name="40% - Accent4 12" xfId="207"/>
    <cellStyle name="40% - Accent4 12 2" xfId="415"/>
    <cellStyle name="40% - Accent4 12 2 2" xfId="872"/>
    <cellStyle name="40% - Accent4 12 2 2 2" xfId="1799"/>
    <cellStyle name="40% - Accent4 12 2 2 2 2" xfId="3836"/>
    <cellStyle name="40% - Accent4 12 2 2 2 2 2" xfId="7962"/>
    <cellStyle name="40% - Accent4 12 2 2 2 2 2 2" xfId="16202"/>
    <cellStyle name="40% - Accent4 12 2 2 2 2 3" xfId="12077"/>
    <cellStyle name="40% - Accent4 12 2 2 2 3" xfId="5926"/>
    <cellStyle name="40% - Accent4 12 2 2 2 3 2" xfId="14166"/>
    <cellStyle name="40% - Accent4 12 2 2 2 4" xfId="10041"/>
    <cellStyle name="40% - Accent4 12 2 2 3" xfId="2911"/>
    <cellStyle name="40% - Accent4 12 2 2 3 2" xfId="7037"/>
    <cellStyle name="40% - Accent4 12 2 2 3 2 2" xfId="15277"/>
    <cellStyle name="40% - Accent4 12 2 2 3 3" xfId="11152"/>
    <cellStyle name="40% - Accent4 12 2 2 4" xfId="5001"/>
    <cellStyle name="40% - Accent4 12 2 2 4 2" xfId="13241"/>
    <cellStyle name="40% - Accent4 12 2 2 5" xfId="9116"/>
    <cellStyle name="40% - Accent4 12 2 3" xfId="1342"/>
    <cellStyle name="40% - Accent4 12 2 3 2" xfId="3380"/>
    <cellStyle name="40% - Accent4 12 2 3 2 2" xfId="7506"/>
    <cellStyle name="40% - Accent4 12 2 3 2 2 2" xfId="15746"/>
    <cellStyle name="40% - Accent4 12 2 3 2 3" xfId="11621"/>
    <cellStyle name="40% - Accent4 12 2 3 3" xfId="5470"/>
    <cellStyle name="40% - Accent4 12 2 3 3 2" xfId="13710"/>
    <cellStyle name="40% - Accent4 12 2 3 4" xfId="9585"/>
    <cellStyle name="40% - Accent4 12 2 4" xfId="2454"/>
    <cellStyle name="40% - Accent4 12 2 4 2" xfId="6581"/>
    <cellStyle name="40% - Accent4 12 2 4 2 2" xfId="14821"/>
    <cellStyle name="40% - Accent4 12 2 4 3" xfId="10696"/>
    <cellStyle name="40% - Accent4 12 2 5" xfId="4544"/>
    <cellStyle name="40% - Accent4 12 2 5 2" xfId="12785"/>
    <cellStyle name="40% - Accent4 12 2 6" xfId="8659"/>
    <cellStyle name="40% - Accent4 12 3" xfId="664"/>
    <cellStyle name="40% - Accent4 12 3 2" xfId="1591"/>
    <cellStyle name="40% - Accent4 12 3 2 2" xfId="3628"/>
    <cellStyle name="40% - Accent4 12 3 2 2 2" xfId="7754"/>
    <cellStyle name="40% - Accent4 12 3 2 2 2 2" xfId="15994"/>
    <cellStyle name="40% - Accent4 12 3 2 2 3" xfId="11869"/>
    <cellStyle name="40% - Accent4 12 3 2 3" xfId="5718"/>
    <cellStyle name="40% - Accent4 12 3 2 3 2" xfId="13958"/>
    <cellStyle name="40% - Accent4 12 3 2 4" xfId="9833"/>
    <cellStyle name="40% - Accent4 12 3 3" xfId="2703"/>
    <cellStyle name="40% - Accent4 12 3 3 2" xfId="6829"/>
    <cellStyle name="40% - Accent4 12 3 3 2 2" xfId="15069"/>
    <cellStyle name="40% - Accent4 12 3 3 3" xfId="10944"/>
    <cellStyle name="40% - Accent4 12 3 4" xfId="4793"/>
    <cellStyle name="40% - Accent4 12 3 4 2" xfId="13033"/>
    <cellStyle name="40% - Accent4 12 3 5" xfId="8908"/>
    <cellStyle name="40% - Accent4 12 4" xfId="1134"/>
    <cellStyle name="40% - Accent4 12 4 2" xfId="3172"/>
    <cellStyle name="40% - Accent4 12 4 2 2" xfId="7298"/>
    <cellStyle name="40% - Accent4 12 4 2 2 2" xfId="15538"/>
    <cellStyle name="40% - Accent4 12 4 2 3" xfId="11413"/>
    <cellStyle name="40% - Accent4 12 4 3" xfId="5262"/>
    <cellStyle name="40% - Accent4 12 4 3 2" xfId="13502"/>
    <cellStyle name="40% - Accent4 12 4 4" xfId="9377"/>
    <cellStyle name="40% - Accent4 12 5" xfId="2246"/>
    <cellStyle name="40% - Accent4 12 5 2" xfId="6373"/>
    <cellStyle name="40% - Accent4 12 5 2 2" xfId="14613"/>
    <cellStyle name="40% - Accent4 12 5 3" xfId="10488"/>
    <cellStyle name="40% - Accent4 12 6" xfId="4336"/>
    <cellStyle name="40% - Accent4 12 6 2" xfId="12577"/>
    <cellStyle name="40% - Accent4 12 7" xfId="8451"/>
    <cellStyle name="40% - Accent4 13" xfId="220"/>
    <cellStyle name="40% - Accent4 13 2" xfId="428"/>
    <cellStyle name="40% - Accent4 13 2 2" xfId="885"/>
    <cellStyle name="40% - Accent4 13 2 2 2" xfId="1812"/>
    <cellStyle name="40% - Accent4 13 2 2 2 2" xfId="3849"/>
    <cellStyle name="40% - Accent4 13 2 2 2 2 2" xfId="7975"/>
    <cellStyle name="40% - Accent4 13 2 2 2 2 2 2" xfId="16215"/>
    <cellStyle name="40% - Accent4 13 2 2 2 2 3" xfId="12090"/>
    <cellStyle name="40% - Accent4 13 2 2 2 3" xfId="5939"/>
    <cellStyle name="40% - Accent4 13 2 2 2 3 2" xfId="14179"/>
    <cellStyle name="40% - Accent4 13 2 2 2 4" xfId="10054"/>
    <cellStyle name="40% - Accent4 13 2 2 3" xfId="2924"/>
    <cellStyle name="40% - Accent4 13 2 2 3 2" xfId="7050"/>
    <cellStyle name="40% - Accent4 13 2 2 3 2 2" xfId="15290"/>
    <cellStyle name="40% - Accent4 13 2 2 3 3" xfId="11165"/>
    <cellStyle name="40% - Accent4 13 2 2 4" xfId="5014"/>
    <cellStyle name="40% - Accent4 13 2 2 4 2" xfId="13254"/>
    <cellStyle name="40% - Accent4 13 2 2 5" xfId="9129"/>
    <cellStyle name="40% - Accent4 13 2 3" xfId="1355"/>
    <cellStyle name="40% - Accent4 13 2 3 2" xfId="3393"/>
    <cellStyle name="40% - Accent4 13 2 3 2 2" xfId="7519"/>
    <cellStyle name="40% - Accent4 13 2 3 2 2 2" xfId="15759"/>
    <cellStyle name="40% - Accent4 13 2 3 2 3" xfId="11634"/>
    <cellStyle name="40% - Accent4 13 2 3 3" xfId="5483"/>
    <cellStyle name="40% - Accent4 13 2 3 3 2" xfId="13723"/>
    <cellStyle name="40% - Accent4 13 2 3 4" xfId="9598"/>
    <cellStyle name="40% - Accent4 13 2 4" xfId="2467"/>
    <cellStyle name="40% - Accent4 13 2 4 2" xfId="6594"/>
    <cellStyle name="40% - Accent4 13 2 4 2 2" xfId="14834"/>
    <cellStyle name="40% - Accent4 13 2 4 3" xfId="10709"/>
    <cellStyle name="40% - Accent4 13 2 5" xfId="4557"/>
    <cellStyle name="40% - Accent4 13 2 5 2" xfId="12798"/>
    <cellStyle name="40% - Accent4 13 2 6" xfId="8672"/>
    <cellStyle name="40% - Accent4 13 3" xfId="677"/>
    <cellStyle name="40% - Accent4 13 3 2" xfId="1604"/>
    <cellStyle name="40% - Accent4 13 3 2 2" xfId="3641"/>
    <cellStyle name="40% - Accent4 13 3 2 2 2" xfId="7767"/>
    <cellStyle name="40% - Accent4 13 3 2 2 2 2" xfId="16007"/>
    <cellStyle name="40% - Accent4 13 3 2 2 3" xfId="11882"/>
    <cellStyle name="40% - Accent4 13 3 2 3" xfId="5731"/>
    <cellStyle name="40% - Accent4 13 3 2 3 2" xfId="13971"/>
    <cellStyle name="40% - Accent4 13 3 2 4" xfId="9846"/>
    <cellStyle name="40% - Accent4 13 3 3" xfId="2716"/>
    <cellStyle name="40% - Accent4 13 3 3 2" xfId="6842"/>
    <cellStyle name="40% - Accent4 13 3 3 2 2" xfId="15082"/>
    <cellStyle name="40% - Accent4 13 3 3 3" xfId="10957"/>
    <cellStyle name="40% - Accent4 13 3 4" xfId="4806"/>
    <cellStyle name="40% - Accent4 13 3 4 2" xfId="13046"/>
    <cellStyle name="40% - Accent4 13 3 5" xfId="8921"/>
    <cellStyle name="40% - Accent4 13 4" xfId="1147"/>
    <cellStyle name="40% - Accent4 13 4 2" xfId="3185"/>
    <cellStyle name="40% - Accent4 13 4 2 2" xfId="7311"/>
    <cellStyle name="40% - Accent4 13 4 2 2 2" xfId="15551"/>
    <cellStyle name="40% - Accent4 13 4 2 3" xfId="11426"/>
    <cellStyle name="40% - Accent4 13 4 3" xfId="5275"/>
    <cellStyle name="40% - Accent4 13 4 3 2" xfId="13515"/>
    <cellStyle name="40% - Accent4 13 4 4" xfId="9390"/>
    <cellStyle name="40% - Accent4 13 5" xfId="2259"/>
    <cellStyle name="40% - Accent4 13 5 2" xfId="6386"/>
    <cellStyle name="40% - Accent4 13 5 2 2" xfId="14626"/>
    <cellStyle name="40% - Accent4 13 5 3" xfId="10501"/>
    <cellStyle name="40% - Accent4 13 6" xfId="4349"/>
    <cellStyle name="40% - Accent4 13 6 2" xfId="12590"/>
    <cellStyle name="40% - Accent4 13 7" xfId="8464"/>
    <cellStyle name="40% - Accent4 14" xfId="233"/>
    <cellStyle name="40% - Accent4 14 2" xfId="441"/>
    <cellStyle name="40% - Accent4 14 2 2" xfId="898"/>
    <cellStyle name="40% - Accent4 14 2 2 2" xfId="1825"/>
    <cellStyle name="40% - Accent4 14 2 2 2 2" xfId="3862"/>
    <cellStyle name="40% - Accent4 14 2 2 2 2 2" xfId="7988"/>
    <cellStyle name="40% - Accent4 14 2 2 2 2 2 2" xfId="16228"/>
    <cellStyle name="40% - Accent4 14 2 2 2 2 3" xfId="12103"/>
    <cellStyle name="40% - Accent4 14 2 2 2 3" xfId="5952"/>
    <cellStyle name="40% - Accent4 14 2 2 2 3 2" xfId="14192"/>
    <cellStyle name="40% - Accent4 14 2 2 2 4" xfId="10067"/>
    <cellStyle name="40% - Accent4 14 2 2 3" xfId="2937"/>
    <cellStyle name="40% - Accent4 14 2 2 3 2" xfId="7063"/>
    <cellStyle name="40% - Accent4 14 2 2 3 2 2" xfId="15303"/>
    <cellStyle name="40% - Accent4 14 2 2 3 3" xfId="11178"/>
    <cellStyle name="40% - Accent4 14 2 2 4" xfId="5027"/>
    <cellStyle name="40% - Accent4 14 2 2 4 2" xfId="13267"/>
    <cellStyle name="40% - Accent4 14 2 2 5" xfId="9142"/>
    <cellStyle name="40% - Accent4 14 2 3" xfId="1368"/>
    <cellStyle name="40% - Accent4 14 2 3 2" xfId="3406"/>
    <cellStyle name="40% - Accent4 14 2 3 2 2" xfId="7532"/>
    <cellStyle name="40% - Accent4 14 2 3 2 2 2" xfId="15772"/>
    <cellStyle name="40% - Accent4 14 2 3 2 3" xfId="11647"/>
    <cellStyle name="40% - Accent4 14 2 3 3" xfId="5496"/>
    <cellStyle name="40% - Accent4 14 2 3 3 2" xfId="13736"/>
    <cellStyle name="40% - Accent4 14 2 3 4" xfId="9611"/>
    <cellStyle name="40% - Accent4 14 2 4" xfId="2480"/>
    <cellStyle name="40% - Accent4 14 2 4 2" xfId="6607"/>
    <cellStyle name="40% - Accent4 14 2 4 2 2" xfId="14847"/>
    <cellStyle name="40% - Accent4 14 2 4 3" xfId="10722"/>
    <cellStyle name="40% - Accent4 14 2 5" xfId="4570"/>
    <cellStyle name="40% - Accent4 14 2 5 2" xfId="12811"/>
    <cellStyle name="40% - Accent4 14 2 6" xfId="8685"/>
    <cellStyle name="40% - Accent4 14 3" xfId="690"/>
    <cellStyle name="40% - Accent4 14 3 2" xfId="1617"/>
    <cellStyle name="40% - Accent4 14 3 2 2" xfId="3654"/>
    <cellStyle name="40% - Accent4 14 3 2 2 2" xfId="7780"/>
    <cellStyle name="40% - Accent4 14 3 2 2 2 2" xfId="16020"/>
    <cellStyle name="40% - Accent4 14 3 2 2 3" xfId="11895"/>
    <cellStyle name="40% - Accent4 14 3 2 3" xfId="5744"/>
    <cellStyle name="40% - Accent4 14 3 2 3 2" xfId="13984"/>
    <cellStyle name="40% - Accent4 14 3 2 4" xfId="9859"/>
    <cellStyle name="40% - Accent4 14 3 3" xfId="2729"/>
    <cellStyle name="40% - Accent4 14 3 3 2" xfId="6855"/>
    <cellStyle name="40% - Accent4 14 3 3 2 2" xfId="15095"/>
    <cellStyle name="40% - Accent4 14 3 3 3" xfId="10970"/>
    <cellStyle name="40% - Accent4 14 3 4" xfId="4819"/>
    <cellStyle name="40% - Accent4 14 3 4 2" xfId="13059"/>
    <cellStyle name="40% - Accent4 14 3 5" xfId="8934"/>
    <cellStyle name="40% - Accent4 14 4" xfId="1160"/>
    <cellStyle name="40% - Accent4 14 4 2" xfId="3198"/>
    <cellStyle name="40% - Accent4 14 4 2 2" xfId="7324"/>
    <cellStyle name="40% - Accent4 14 4 2 2 2" xfId="15564"/>
    <cellStyle name="40% - Accent4 14 4 2 3" xfId="11439"/>
    <cellStyle name="40% - Accent4 14 4 3" xfId="5288"/>
    <cellStyle name="40% - Accent4 14 4 3 2" xfId="13528"/>
    <cellStyle name="40% - Accent4 14 4 4" xfId="9403"/>
    <cellStyle name="40% - Accent4 14 5" xfId="2272"/>
    <cellStyle name="40% - Accent4 14 5 2" xfId="6399"/>
    <cellStyle name="40% - Accent4 14 5 2 2" xfId="14639"/>
    <cellStyle name="40% - Accent4 14 5 3" xfId="10514"/>
    <cellStyle name="40% - Accent4 14 6" xfId="4362"/>
    <cellStyle name="40% - Accent4 14 6 2" xfId="12603"/>
    <cellStyle name="40% - Accent4 14 7" xfId="8477"/>
    <cellStyle name="40% - Accent4 15" xfId="246"/>
    <cellStyle name="40% - Accent4 15 2" xfId="703"/>
    <cellStyle name="40% - Accent4 15 2 2" xfId="1630"/>
    <cellStyle name="40% - Accent4 15 2 2 2" xfId="3667"/>
    <cellStyle name="40% - Accent4 15 2 2 2 2" xfId="7793"/>
    <cellStyle name="40% - Accent4 15 2 2 2 2 2" xfId="16033"/>
    <cellStyle name="40% - Accent4 15 2 2 2 3" xfId="11908"/>
    <cellStyle name="40% - Accent4 15 2 2 3" xfId="5757"/>
    <cellStyle name="40% - Accent4 15 2 2 3 2" xfId="13997"/>
    <cellStyle name="40% - Accent4 15 2 2 4" xfId="9872"/>
    <cellStyle name="40% - Accent4 15 2 3" xfId="2742"/>
    <cellStyle name="40% - Accent4 15 2 3 2" xfId="6868"/>
    <cellStyle name="40% - Accent4 15 2 3 2 2" xfId="15108"/>
    <cellStyle name="40% - Accent4 15 2 3 3" xfId="10983"/>
    <cellStyle name="40% - Accent4 15 2 4" xfId="4832"/>
    <cellStyle name="40% - Accent4 15 2 4 2" xfId="13072"/>
    <cellStyle name="40% - Accent4 15 2 5" xfId="8947"/>
    <cellStyle name="40% - Accent4 15 3" xfId="1173"/>
    <cellStyle name="40% - Accent4 15 3 2" xfId="3211"/>
    <cellStyle name="40% - Accent4 15 3 2 2" xfId="7337"/>
    <cellStyle name="40% - Accent4 15 3 2 2 2" xfId="15577"/>
    <cellStyle name="40% - Accent4 15 3 2 3" xfId="11452"/>
    <cellStyle name="40% - Accent4 15 3 3" xfId="5301"/>
    <cellStyle name="40% - Accent4 15 3 3 2" xfId="13541"/>
    <cellStyle name="40% - Accent4 15 3 4" xfId="9416"/>
    <cellStyle name="40% - Accent4 15 4" xfId="2285"/>
    <cellStyle name="40% - Accent4 15 4 2" xfId="6412"/>
    <cellStyle name="40% - Accent4 15 4 2 2" xfId="14652"/>
    <cellStyle name="40% - Accent4 15 4 3" xfId="10527"/>
    <cellStyle name="40% - Accent4 15 5" xfId="4375"/>
    <cellStyle name="40% - Accent4 15 5 2" xfId="12616"/>
    <cellStyle name="40% - Accent4 15 6" xfId="8490"/>
    <cellStyle name="40% - Accent4 16" xfId="454"/>
    <cellStyle name="40% - Accent4 16 2" xfId="911"/>
    <cellStyle name="40% - Accent4 16 2 2" xfId="1838"/>
    <cellStyle name="40% - Accent4 16 2 2 2" xfId="3875"/>
    <cellStyle name="40% - Accent4 16 2 2 2 2" xfId="8001"/>
    <cellStyle name="40% - Accent4 16 2 2 2 2 2" xfId="16241"/>
    <cellStyle name="40% - Accent4 16 2 2 2 3" xfId="12116"/>
    <cellStyle name="40% - Accent4 16 2 2 3" xfId="5965"/>
    <cellStyle name="40% - Accent4 16 2 2 3 2" xfId="14205"/>
    <cellStyle name="40% - Accent4 16 2 2 4" xfId="10080"/>
    <cellStyle name="40% - Accent4 16 2 3" xfId="2950"/>
    <cellStyle name="40% - Accent4 16 2 3 2" xfId="7076"/>
    <cellStyle name="40% - Accent4 16 2 3 2 2" xfId="15316"/>
    <cellStyle name="40% - Accent4 16 2 3 3" xfId="11191"/>
    <cellStyle name="40% - Accent4 16 2 4" xfId="5040"/>
    <cellStyle name="40% - Accent4 16 2 4 2" xfId="13280"/>
    <cellStyle name="40% - Accent4 16 2 5" xfId="9155"/>
    <cellStyle name="40% - Accent4 16 3" xfId="1381"/>
    <cellStyle name="40% - Accent4 16 3 2" xfId="3419"/>
    <cellStyle name="40% - Accent4 16 3 2 2" xfId="7545"/>
    <cellStyle name="40% - Accent4 16 3 2 2 2" xfId="15785"/>
    <cellStyle name="40% - Accent4 16 3 2 3" xfId="11660"/>
    <cellStyle name="40% - Accent4 16 3 3" xfId="5509"/>
    <cellStyle name="40% - Accent4 16 3 3 2" xfId="13749"/>
    <cellStyle name="40% - Accent4 16 3 4" xfId="9624"/>
    <cellStyle name="40% - Accent4 16 4" xfId="2493"/>
    <cellStyle name="40% - Accent4 16 4 2" xfId="6620"/>
    <cellStyle name="40% - Accent4 16 4 2 2" xfId="14860"/>
    <cellStyle name="40% - Accent4 16 4 3" xfId="10735"/>
    <cellStyle name="40% - Accent4 16 5" xfId="4583"/>
    <cellStyle name="40% - Accent4 16 5 2" xfId="12824"/>
    <cellStyle name="40% - Accent4 16 6" xfId="8698"/>
    <cellStyle name="40% - Accent4 17" xfId="469"/>
    <cellStyle name="40% - Accent4 17 2" xfId="926"/>
    <cellStyle name="40% - Accent4 17 2 2" xfId="1852"/>
    <cellStyle name="40% - Accent4 17 2 2 2" xfId="3889"/>
    <cellStyle name="40% - Accent4 17 2 2 2 2" xfId="8015"/>
    <cellStyle name="40% - Accent4 17 2 2 2 2 2" xfId="16255"/>
    <cellStyle name="40% - Accent4 17 2 2 2 3" xfId="12130"/>
    <cellStyle name="40% - Accent4 17 2 2 3" xfId="5979"/>
    <cellStyle name="40% - Accent4 17 2 2 3 2" xfId="14219"/>
    <cellStyle name="40% - Accent4 17 2 2 4" xfId="10094"/>
    <cellStyle name="40% - Accent4 17 2 3" xfId="2964"/>
    <cellStyle name="40% - Accent4 17 2 3 2" xfId="7090"/>
    <cellStyle name="40% - Accent4 17 2 3 2 2" xfId="15330"/>
    <cellStyle name="40% - Accent4 17 2 3 3" xfId="11205"/>
    <cellStyle name="40% - Accent4 17 2 4" xfId="5054"/>
    <cellStyle name="40% - Accent4 17 2 4 2" xfId="13294"/>
    <cellStyle name="40% - Accent4 17 2 5" xfId="9169"/>
    <cellStyle name="40% - Accent4 17 3" xfId="1396"/>
    <cellStyle name="40% - Accent4 17 3 2" xfId="3433"/>
    <cellStyle name="40% - Accent4 17 3 2 2" xfId="7559"/>
    <cellStyle name="40% - Accent4 17 3 2 2 2" xfId="15799"/>
    <cellStyle name="40% - Accent4 17 3 2 3" xfId="11674"/>
    <cellStyle name="40% - Accent4 17 3 3" xfId="5523"/>
    <cellStyle name="40% - Accent4 17 3 3 2" xfId="13763"/>
    <cellStyle name="40% - Accent4 17 3 4" xfId="9638"/>
    <cellStyle name="40% - Accent4 17 4" xfId="2508"/>
    <cellStyle name="40% - Accent4 17 4 2" xfId="6634"/>
    <cellStyle name="40% - Accent4 17 4 2 2" xfId="14874"/>
    <cellStyle name="40% - Accent4 17 4 3" xfId="10749"/>
    <cellStyle name="40% - Accent4 17 5" xfId="4598"/>
    <cellStyle name="40% - Accent4 17 5 2" xfId="12838"/>
    <cellStyle name="40% - Accent4 17 6" xfId="8713"/>
    <cellStyle name="40% - Accent4 18" xfId="482"/>
    <cellStyle name="40% - Accent4 18 2" xfId="1409"/>
    <cellStyle name="40% - Accent4 18 2 2" xfId="3446"/>
    <cellStyle name="40% - Accent4 18 2 2 2" xfId="7572"/>
    <cellStyle name="40% - Accent4 18 2 2 2 2" xfId="15812"/>
    <cellStyle name="40% - Accent4 18 2 2 3" xfId="11687"/>
    <cellStyle name="40% - Accent4 18 2 3" xfId="5536"/>
    <cellStyle name="40% - Accent4 18 2 3 2" xfId="13776"/>
    <cellStyle name="40% - Accent4 18 2 4" xfId="9651"/>
    <cellStyle name="40% - Accent4 18 3" xfId="2521"/>
    <cellStyle name="40% - Accent4 18 3 2" xfId="6647"/>
    <cellStyle name="40% - Accent4 18 3 2 2" xfId="14887"/>
    <cellStyle name="40% - Accent4 18 3 3" xfId="10762"/>
    <cellStyle name="40% - Accent4 18 4" xfId="4611"/>
    <cellStyle name="40% - Accent4 18 4 2" xfId="12851"/>
    <cellStyle name="40% - Accent4 18 5" xfId="8726"/>
    <cellStyle name="40% - Accent4 19" xfId="495"/>
    <cellStyle name="40% - Accent4 19 2" xfId="1422"/>
    <cellStyle name="40% - Accent4 19 2 2" xfId="3459"/>
    <cellStyle name="40% - Accent4 19 2 2 2" xfId="7585"/>
    <cellStyle name="40% - Accent4 19 2 2 2 2" xfId="15825"/>
    <cellStyle name="40% - Accent4 19 2 2 3" xfId="11700"/>
    <cellStyle name="40% - Accent4 19 2 3" xfId="5549"/>
    <cellStyle name="40% - Accent4 19 2 3 2" xfId="13789"/>
    <cellStyle name="40% - Accent4 19 2 4" xfId="9664"/>
    <cellStyle name="40% - Accent4 19 3" xfId="2534"/>
    <cellStyle name="40% - Accent4 19 3 2" xfId="6660"/>
    <cellStyle name="40% - Accent4 19 3 2 2" xfId="14900"/>
    <cellStyle name="40% - Accent4 19 3 3" xfId="10775"/>
    <cellStyle name="40% - Accent4 19 4" xfId="4624"/>
    <cellStyle name="40% - Accent4 19 4 2" xfId="12864"/>
    <cellStyle name="40% - Accent4 19 5" xfId="8739"/>
    <cellStyle name="40% - Accent4 2" xfId="50"/>
    <cellStyle name="40% - Accent4 2 2" xfId="90"/>
    <cellStyle name="40% - Accent4 2 2 2" xfId="298"/>
    <cellStyle name="40% - Accent4 2 2 2 2" xfId="755"/>
    <cellStyle name="40% - Accent4 2 2 2 2 2" xfId="1682"/>
    <cellStyle name="40% - Accent4 2 2 2 2 2 2" xfId="3719"/>
    <cellStyle name="40% - Accent4 2 2 2 2 2 2 2" xfId="7845"/>
    <cellStyle name="40% - Accent4 2 2 2 2 2 2 2 2" xfId="16085"/>
    <cellStyle name="40% - Accent4 2 2 2 2 2 2 3" xfId="11960"/>
    <cellStyle name="40% - Accent4 2 2 2 2 2 3" xfId="5809"/>
    <cellStyle name="40% - Accent4 2 2 2 2 2 3 2" xfId="14049"/>
    <cellStyle name="40% - Accent4 2 2 2 2 2 4" xfId="9924"/>
    <cellStyle name="40% - Accent4 2 2 2 2 3" xfId="2794"/>
    <cellStyle name="40% - Accent4 2 2 2 2 3 2" xfId="6920"/>
    <cellStyle name="40% - Accent4 2 2 2 2 3 2 2" xfId="15160"/>
    <cellStyle name="40% - Accent4 2 2 2 2 3 3" xfId="11035"/>
    <cellStyle name="40% - Accent4 2 2 2 2 4" xfId="4884"/>
    <cellStyle name="40% - Accent4 2 2 2 2 4 2" xfId="13124"/>
    <cellStyle name="40% - Accent4 2 2 2 2 5" xfId="8999"/>
    <cellStyle name="40% - Accent4 2 2 2 3" xfId="1225"/>
    <cellStyle name="40% - Accent4 2 2 2 3 2" xfId="3263"/>
    <cellStyle name="40% - Accent4 2 2 2 3 2 2" xfId="7389"/>
    <cellStyle name="40% - Accent4 2 2 2 3 2 2 2" xfId="15629"/>
    <cellStyle name="40% - Accent4 2 2 2 3 2 3" xfId="11504"/>
    <cellStyle name="40% - Accent4 2 2 2 3 3" xfId="5353"/>
    <cellStyle name="40% - Accent4 2 2 2 3 3 2" xfId="13593"/>
    <cellStyle name="40% - Accent4 2 2 2 3 4" xfId="9468"/>
    <cellStyle name="40% - Accent4 2 2 2 4" xfId="2337"/>
    <cellStyle name="40% - Accent4 2 2 2 4 2" xfId="6464"/>
    <cellStyle name="40% - Accent4 2 2 2 4 2 2" xfId="14704"/>
    <cellStyle name="40% - Accent4 2 2 2 4 3" xfId="10579"/>
    <cellStyle name="40% - Accent4 2 2 2 5" xfId="4427"/>
    <cellStyle name="40% - Accent4 2 2 2 5 2" xfId="12668"/>
    <cellStyle name="40% - Accent4 2 2 2 6" xfId="8542"/>
    <cellStyle name="40% - Accent4 2 2 3" xfId="547"/>
    <cellStyle name="40% - Accent4 2 2 3 2" xfId="1474"/>
    <cellStyle name="40% - Accent4 2 2 3 2 2" xfId="3511"/>
    <cellStyle name="40% - Accent4 2 2 3 2 2 2" xfId="7637"/>
    <cellStyle name="40% - Accent4 2 2 3 2 2 2 2" xfId="15877"/>
    <cellStyle name="40% - Accent4 2 2 3 2 2 3" xfId="11752"/>
    <cellStyle name="40% - Accent4 2 2 3 2 3" xfId="5601"/>
    <cellStyle name="40% - Accent4 2 2 3 2 3 2" xfId="13841"/>
    <cellStyle name="40% - Accent4 2 2 3 2 4" xfId="9716"/>
    <cellStyle name="40% - Accent4 2 2 3 3" xfId="2586"/>
    <cellStyle name="40% - Accent4 2 2 3 3 2" xfId="6712"/>
    <cellStyle name="40% - Accent4 2 2 3 3 2 2" xfId="14952"/>
    <cellStyle name="40% - Accent4 2 2 3 3 3" xfId="10827"/>
    <cellStyle name="40% - Accent4 2 2 3 4" xfId="4676"/>
    <cellStyle name="40% - Accent4 2 2 3 4 2" xfId="12916"/>
    <cellStyle name="40% - Accent4 2 2 3 5" xfId="8791"/>
    <cellStyle name="40% - Accent4 2 2 4" xfId="1017"/>
    <cellStyle name="40% - Accent4 2 2 4 2" xfId="3055"/>
    <cellStyle name="40% - Accent4 2 2 4 2 2" xfId="7181"/>
    <cellStyle name="40% - Accent4 2 2 4 2 2 2" xfId="15421"/>
    <cellStyle name="40% - Accent4 2 2 4 2 3" xfId="11296"/>
    <cellStyle name="40% - Accent4 2 2 4 3" xfId="5145"/>
    <cellStyle name="40% - Accent4 2 2 4 3 2" xfId="13385"/>
    <cellStyle name="40% - Accent4 2 2 4 4" xfId="9260"/>
    <cellStyle name="40% - Accent4 2 2 5" xfId="2129"/>
    <cellStyle name="40% - Accent4 2 2 5 2" xfId="6256"/>
    <cellStyle name="40% - Accent4 2 2 5 2 2" xfId="14496"/>
    <cellStyle name="40% - Accent4 2 2 5 3" xfId="10371"/>
    <cellStyle name="40% - Accent4 2 2 6" xfId="4219"/>
    <cellStyle name="40% - Accent4 2 2 6 2" xfId="12460"/>
    <cellStyle name="40% - Accent4 2 2 7" xfId="8334"/>
    <cellStyle name="40% - Accent4 2 3" xfId="129"/>
    <cellStyle name="40% - Accent4 2 3 2" xfId="337"/>
    <cellStyle name="40% - Accent4 2 3 2 2" xfId="794"/>
    <cellStyle name="40% - Accent4 2 3 2 2 2" xfId="1721"/>
    <cellStyle name="40% - Accent4 2 3 2 2 2 2" xfId="3758"/>
    <cellStyle name="40% - Accent4 2 3 2 2 2 2 2" xfId="7884"/>
    <cellStyle name="40% - Accent4 2 3 2 2 2 2 2 2" xfId="16124"/>
    <cellStyle name="40% - Accent4 2 3 2 2 2 2 3" xfId="11999"/>
    <cellStyle name="40% - Accent4 2 3 2 2 2 3" xfId="5848"/>
    <cellStyle name="40% - Accent4 2 3 2 2 2 3 2" xfId="14088"/>
    <cellStyle name="40% - Accent4 2 3 2 2 2 4" xfId="9963"/>
    <cellStyle name="40% - Accent4 2 3 2 2 3" xfId="2833"/>
    <cellStyle name="40% - Accent4 2 3 2 2 3 2" xfId="6959"/>
    <cellStyle name="40% - Accent4 2 3 2 2 3 2 2" xfId="15199"/>
    <cellStyle name="40% - Accent4 2 3 2 2 3 3" xfId="11074"/>
    <cellStyle name="40% - Accent4 2 3 2 2 4" xfId="4923"/>
    <cellStyle name="40% - Accent4 2 3 2 2 4 2" xfId="13163"/>
    <cellStyle name="40% - Accent4 2 3 2 2 5" xfId="9038"/>
    <cellStyle name="40% - Accent4 2 3 2 3" xfId="1264"/>
    <cellStyle name="40% - Accent4 2 3 2 3 2" xfId="3302"/>
    <cellStyle name="40% - Accent4 2 3 2 3 2 2" xfId="7428"/>
    <cellStyle name="40% - Accent4 2 3 2 3 2 2 2" xfId="15668"/>
    <cellStyle name="40% - Accent4 2 3 2 3 2 3" xfId="11543"/>
    <cellStyle name="40% - Accent4 2 3 2 3 3" xfId="5392"/>
    <cellStyle name="40% - Accent4 2 3 2 3 3 2" xfId="13632"/>
    <cellStyle name="40% - Accent4 2 3 2 3 4" xfId="9507"/>
    <cellStyle name="40% - Accent4 2 3 2 4" xfId="2376"/>
    <cellStyle name="40% - Accent4 2 3 2 4 2" xfId="6503"/>
    <cellStyle name="40% - Accent4 2 3 2 4 2 2" xfId="14743"/>
    <cellStyle name="40% - Accent4 2 3 2 4 3" xfId="10618"/>
    <cellStyle name="40% - Accent4 2 3 2 5" xfId="4466"/>
    <cellStyle name="40% - Accent4 2 3 2 5 2" xfId="12707"/>
    <cellStyle name="40% - Accent4 2 3 2 6" xfId="8581"/>
    <cellStyle name="40% - Accent4 2 3 3" xfId="586"/>
    <cellStyle name="40% - Accent4 2 3 3 2" xfId="1513"/>
    <cellStyle name="40% - Accent4 2 3 3 2 2" xfId="3550"/>
    <cellStyle name="40% - Accent4 2 3 3 2 2 2" xfId="7676"/>
    <cellStyle name="40% - Accent4 2 3 3 2 2 2 2" xfId="15916"/>
    <cellStyle name="40% - Accent4 2 3 3 2 2 3" xfId="11791"/>
    <cellStyle name="40% - Accent4 2 3 3 2 3" xfId="5640"/>
    <cellStyle name="40% - Accent4 2 3 3 2 3 2" xfId="13880"/>
    <cellStyle name="40% - Accent4 2 3 3 2 4" xfId="9755"/>
    <cellStyle name="40% - Accent4 2 3 3 3" xfId="2625"/>
    <cellStyle name="40% - Accent4 2 3 3 3 2" xfId="6751"/>
    <cellStyle name="40% - Accent4 2 3 3 3 2 2" xfId="14991"/>
    <cellStyle name="40% - Accent4 2 3 3 3 3" xfId="10866"/>
    <cellStyle name="40% - Accent4 2 3 3 4" xfId="4715"/>
    <cellStyle name="40% - Accent4 2 3 3 4 2" xfId="12955"/>
    <cellStyle name="40% - Accent4 2 3 3 5" xfId="8830"/>
    <cellStyle name="40% - Accent4 2 3 4" xfId="1056"/>
    <cellStyle name="40% - Accent4 2 3 4 2" xfId="3094"/>
    <cellStyle name="40% - Accent4 2 3 4 2 2" xfId="7220"/>
    <cellStyle name="40% - Accent4 2 3 4 2 2 2" xfId="15460"/>
    <cellStyle name="40% - Accent4 2 3 4 2 3" xfId="11335"/>
    <cellStyle name="40% - Accent4 2 3 4 3" xfId="5184"/>
    <cellStyle name="40% - Accent4 2 3 4 3 2" xfId="13424"/>
    <cellStyle name="40% - Accent4 2 3 4 4" xfId="9299"/>
    <cellStyle name="40% - Accent4 2 3 5" xfId="2168"/>
    <cellStyle name="40% - Accent4 2 3 5 2" xfId="6295"/>
    <cellStyle name="40% - Accent4 2 3 5 2 2" xfId="14535"/>
    <cellStyle name="40% - Accent4 2 3 5 3" xfId="10410"/>
    <cellStyle name="40% - Accent4 2 3 6" xfId="4258"/>
    <cellStyle name="40% - Accent4 2 3 6 2" xfId="12499"/>
    <cellStyle name="40% - Accent4 2 3 7" xfId="8373"/>
    <cellStyle name="40% - Accent4 2 4" xfId="259"/>
    <cellStyle name="40% - Accent4 2 4 2" xfId="716"/>
    <cellStyle name="40% - Accent4 2 4 2 2" xfId="1643"/>
    <cellStyle name="40% - Accent4 2 4 2 2 2" xfId="3680"/>
    <cellStyle name="40% - Accent4 2 4 2 2 2 2" xfId="7806"/>
    <cellStyle name="40% - Accent4 2 4 2 2 2 2 2" xfId="16046"/>
    <cellStyle name="40% - Accent4 2 4 2 2 2 3" xfId="11921"/>
    <cellStyle name="40% - Accent4 2 4 2 2 3" xfId="5770"/>
    <cellStyle name="40% - Accent4 2 4 2 2 3 2" xfId="14010"/>
    <cellStyle name="40% - Accent4 2 4 2 2 4" xfId="9885"/>
    <cellStyle name="40% - Accent4 2 4 2 3" xfId="2755"/>
    <cellStyle name="40% - Accent4 2 4 2 3 2" xfId="6881"/>
    <cellStyle name="40% - Accent4 2 4 2 3 2 2" xfId="15121"/>
    <cellStyle name="40% - Accent4 2 4 2 3 3" xfId="10996"/>
    <cellStyle name="40% - Accent4 2 4 2 4" xfId="4845"/>
    <cellStyle name="40% - Accent4 2 4 2 4 2" xfId="13085"/>
    <cellStyle name="40% - Accent4 2 4 2 5" xfId="8960"/>
    <cellStyle name="40% - Accent4 2 4 3" xfId="1186"/>
    <cellStyle name="40% - Accent4 2 4 3 2" xfId="3224"/>
    <cellStyle name="40% - Accent4 2 4 3 2 2" xfId="7350"/>
    <cellStyle name="40% - Accent4 2 4 3 2 2 2" xfId="15590"/>
    <cellStyle name="40% - Accent4 2 4 3 2 3" xfId="11465"/>
    <cellStyle name="40% - Accent4 2 4 3 3" xfId="5314"/>
    <cellStyle name="40% - Accent4 2 4 3 3 2" xfId="13554"/>
    <cellStyle name="40% - Accent4 2 4 3 4" xfId="9429"/>
    <cellStyle name="40% - Accent4 2 4 4" xfId="2298"/>
    <cellStyle name="40% - Accent4 2 4 4 2" xfId="6425"/>
    <cellStyle name="40% - Accent4 2 4 4 2 2" xfId="14665"/>
    <cellStyle name="40% - Accent4 2 4 4 3" xfId="10540"/>
    <cellStyle name="40% - Accent4 2 4 5" xfId="4388"/>
    <cellStyle name="40% - Accent4 2 4 5 2" xfId="12629"/>
    <cellStyle name="40% - Accent4 2 4 6" xfId="8503"/>
    <cellStyle name="40% - Accent4 2 5" xfId="508"/>
    <cellStyle name="40% - Accent4 2 5 2" xfId="1435"/>
    <cellStyle name="40% - Accent4 2 5 2 2" xfId="3472"/>
    <cellStyle name="40% - Accent4 2 5 2 2 2" xfId="7598"/>
    <cellStyle name="40% - Accent4 2 5 2 2 2 2" xfId="15838"/>
    <cellStyle name="40% - Accent4 2 5 2 2 3" xfId="11713"/>
    <cellStyle name="40% - Accent4 2 5 2 3" xfId="5562"/>
    <cellStyle name="40% - Accent4 2 5 2 3 2" xfId="13802"/>
    <cellStyle name="40% - Accent4 2 5 2 4" xfId="9677"/>
    <cellStyle name="40% - Accent4 2 5 3" xfId="2547"/>
    <cellStyle name="40% - Accent4 2 5 3 2" xfId="6673"/>
    <cellStyle name="40% - Accent4 2 5 3 2 2" xfId="14913"/>
    <cellStyle name="40% - Accent4 2 5 3 3" xfId="10788"/>
    <cellStyle name="40% - Accent4 2 5 4" xfId="4637"/>
    <cellStyle name="40% - Accent4 2 5 4 2" xfId="12877"/>
    <cellStyle name="40% - Accent4 2 5 5" xfId="8752"/>
    <cellStyle name="40% - Accent4 2 6" xfId="978"/>
    <cellStyle name="40% - Accent4 2 6 2" xfId="3016"/>
    <cellStyle name="40% - Accent4 2 6 2 2" xfId="7142"/>
    <cellStyle name="40% - Accent4 2 6 2 2 2" xfId="15382"/>
    <cellStyle name="40% - Accent4 2 6 2 3" xfId="11257"/>
    <cellStyle name="40% - Accent4 2 6 3" xfId="5106"/>
    <cellStyle name="40% - Accent4 2 6 3 2" xfId="13346"/>
    <cellStyle name="40% - Accent4 2 6 4" xfId="9221"/>
    <cellStyle name="40% - Accent4 2 7" xfId="2090"/>
    <cellStyle name="40% - Accent4 2 7 2" xfId="6217"/>
    <cellStyle name="40% - Accent4 2 7 2 2" xfId="14457"/>
    <cellStyle name="40% - Accent4 2 7 3" xfId="10332"/>
    <cellStyle name="40% - Accent4 2 8" xfId="4180"/>
    <cellStyle name="40% - Accent4 2 8 2" xfId="12421"/>
    <cellStyle name="40% - Accent4 2 9" xfId="8295"/>
    <cellStyle name="40% - Accent4 20" xfId="939"/>
    <cellStyle name="40% - Accent4 20 2" xfId="1865"/>
    <cellStyle name="40% - Accent4 20 2 2" xfId="3902"/>
    <cellStyle name="40% - Accent4 20 2 2 2" xfId="8028"/>
    <cellStyle name="40% - Accent4 20 2 2 2 2" xfId="16268"/>
    <cellStyle name="40% - Accent4 20 2 2 3" xfId="12143"/>
    <cellStyle name="40% - Accent4 20 2 3" xfId="5992"/>
    <cellStyle name="40% - Accent4 20 2 3 2" xfId="14232"/>
    <cellStyle name="40% - Accent4 20 2 4" xfId="10107"/>
    <cellStyle name="40% - Accent4 20 3" xfId="2977"/>
    <cellStyle name="40% - Accent4 20 3 2" xfId="7103"/>
    <cellStyle name="40% - Accent4 20 3 2 2" xfId="15343"/>
    <cellStyle name="40% - Accent4 20 3 3" xfId="11218"/>
    <cellStyle name="40% - Accent4 20 4" xfId="5067"/>
    <cellStyle name="40% - Accent4 20 4 2" xfId="13307"/>
    <cellStyle name="40% - Accent4 20 5" xfId="9182"/>
    <cellStyle name="40% - Accent4 21" xfId="952"/>
    <cellStyle name="40% - Accent4 21 2" xfId="2990"/>
    <cellStyle name="40% - Accent4 21 2 2" xfId="7116"/>
    <cellStyle name="40% - Accent4 21 2 2 2" xfId="15356"/>
    <cellStyle name="40% - Accent4 21 2 3" xfId="11231"/>
    <cellStyle name="40% - Accent4 21 3" xfId="5080"/>
    <cellStyle name="40% - Accent4 21 3 2" xfId="13320"/>
    <cellStyle name="40% - Accent4 21 4" xfId="9195"/>
    <cellStyle name="40% - Accent4 22" xfId="965"/>
    <cellStyle name="40% - Accent4 22 2" xfId="3003"/>
    <cellStyle name="40% - Accent4 22 2 2" xfId="7129"/>
    <cellStyle name="40% - Accent4 22 2 2 2" xfId="15369"/>
    <cellStyle name="40% - Accent4 22 2 3" xfId="11244"/>
    <cellStyle name="40% - Accent4 22 3" xfId="5093"/>
    <cellStyle name="40% - Accent4 22 3 2" xfId="13333"/>
    <cellStyle name="40% - Accent4 22 4" xfId="9208"/>
    <cellStyle name="40% - Accent4 23" xfId="1878"/>
    <cellStyle name="40% - Accent4 23 2" xfId="3915"/>
    <cellStyle name="40% - Accent4 23 2 2" xfId="8041"/>
    <cellStyle name="40% - Accent4 23 2 2 2" xfId="16281"/>
    <cellStyle name="40% - Accent4 23 2 3" xfId="12156"/>
    <cellStyle name="40% - Accent4 23 3" xfId="6005"/>
    <cellStyle name="40% - Accent4 23 3 2" xfId="14245"/>
    <cellStyle name="40% - Accent4 23 4" xfId="10120"/>
    <cellStyle name="40% - Accent4 24" xfId="1891"/>
    <cellStyle name="40% - Accent4 24 2" xfId="3928"/>
    <cellStyle name="40% - Accent4 24 2 2" xfId="8054"/>
    <cellStyle name="40% - Accent4 24 2 2 2" xfId="16294"/>
    <cellStyle name="40% - Accent4 24 2 3" xfId="12169"/>
    <cellStyle name="40% - Accent4 24 3" xfId="6018"/>
    <cellStyle name="40% - Accent4 24 3 2" xfId="14258"/>
    <cellStyle name="40% - Accent4 24 4" xfId="10133"/>
    <cellStyle name="40% - Accent4 25" xfId="1904"/>
    <cellStyle name="40% - Accent4 25 2" xfId="3941"/>
    <cellStyle name="40% - Accent4 25 2 2" xfId="8067"/>
    <cellStyle name="40% - Accent4 25 2 2 2" xfId="16307"/>
    <cellStyle name="40% - Accent4 25 2 3" xfId="12182"/>
    <cellStyle name="40% - Accent4 25 3" xfId="6031"/>
    <cellStyle name="40% - Accent4 25 3 2" xfId="14271"/>
    <cellStyle name="40% - Accent4 25 4" xfId="10146"/>
    <cellStyle name="40% - Accent4 26" xfId="1918"/>
    <cellStyle name="40% - Accent4 26 2" xfId="3955"/>
    <cellStyle name="40% - Accent4 26 2 2" xfId="8081"/>
    <cellStyle name="40% - Accent4 26 2 2 2" xfId="16321"/>
    <cellStyle name="40% - Accent4 26 2 3" xfId="12196"/>
    <cellStyle name="40% - Accent4 26 3" xfId="6045"/>
    <cellStyle name="40% - Accent4 26 3 2" xfId="14285"/>
    <cellStyle name="40% - Accent4 26 4" xfId="10160"/>
    <cellStyle name="40% - Accent4 27" xfId="1931"/>
    <cellStyle name="40% - Accent4 27 2" xfId="3968"/>
    <cellStyle name="40% - Accent4 27 2 2" xfId="8094"/>
    <cellStyle name="40% - Accent4 27 2 2 2" xfId="16334"/>
    <cellStyle name="40% - Accent4 27 2 3" xfId="12209"/>
    <cellStyle name="40% - Accent4 27 3" xfId="6058"/>
    <cellStyle name="40% - Accent4 27 3 2" xfId="14298"/>
    <cellStyle name="40% - Accent4 27 4" xfId="10173"/>
    <cellStyle name="40% - Accent4 28" xfId="1945"/>
    <cellStyle name="40% - Accent4 28 2" xfId="3982"/>
    <cellStyle name="40% - Accent4 28 2 2" xfId="8108"/>
    <cellStyle name="40% - Accent4 28 2 2 2" xfId="16348"/>
    <cellStyle name="40% - Accent4 28 2 3" xfId="12223"/>
    <cellStyle name="40% - Accent4 28 3" xfId="6072"/>
    <cellStyle name="40% - Accent4 28 3 2" xfId="14312"/>
    <cellStyle name="40% - Accent4 28 4" xfId="10187"/>
    <cellStyle name="40% - Accent4 29" xfId="1959"/>
    <cellStyle name="40% - Accent4 29 2" xfId="3996"/>
    <cellStyle name="40% - Accent4 29 2 2" xfId="8122"/>
    <cellStyle name="40% - Accent4 29 2 2 2" xfId="16362"/>
    <cellStyle name="40% - Accent4 29 2 3" xfId="12237"/>
    <cellStyle name="40% - Accent4 29 3" xfId="6086"/>
    <cellStyle name="40% - Accent4 29 3 2" xfId="14326"/>
    <cellStyle name="40% - Accent4 29 4" xfId="10201"/>
    <cellStyle name="40% - Accent4 3" xfId="64"/>
    <cellStyle name="40% - Accent4 3 2" xfId="272"/>
    <cellStyle name="40% - Accent4 3 2 2" xfId="729"/>
    <cellStyle name="40% - Accent4 3 2 2 2" xfId="1656"/>
    <cellStyle name="40% - Accent4 3 2 2 2 2" xfId="3693"/>
    <cellStyle name="40% - Accent4 3 2 2 2 2 2" xfId="7819"/>
    <cellStyle name="40% - Accent4 3 2 2 2 2 2 2" xfId="16059"/>
    <cellStyle name="40% - Accent4 3 2 2 2 2 3" xfId="11934"/>
    <cellStyle name="40% - Accent4 3 2 2 2 3" xfId="5783"/>
    <cellStyle name="40% - Accent4 3 2 2 2 3 2" xfId="14023"/>
    <cellStyle name="40% - Accent4 3 2 2 2 4" xfId="9898"/>
    <cellStyle name="40% - Accent4 3 2 2 3" xfId="2768"/>
    <cellStyle name="40% - Accent4 3 2 2 3 2" xfId="6894"/>
    <cellStyle name="40% - Accent4 3 2 2 3 2 2" xfId="15134"/>
    <cellStyle name="40% - Accent4 3 2 2 3 3" xfId="11009"/>
    <cellStyle name="40% - Accent4 3 2 2 4" xfId="4858"/>
    <cellStyle name="40% - Accent4 3 2 2 4 2" xfId="13098"/>
    <cellStyle name="40% - Accent4 3 2 2 5" xfId="8973"/>
    <cellStyle name="40% - Accent4 3 2 3" xfId="1199"/>
    <cellStyle name="40% - Accent4 3 2 3 2" xfId="3237"/>
    <cellStyle name="40% - Accent4 3 2 3 2 2" xfId="7363"/>
    <cellStyle name="40% - Accent4 3 2 3 2 2 2" xfId="15603"/>
    <cellStyle name="40% - Accent4 3 2 3 2 3" xfId="11478"/>
    <cellStyle name="40% - Accent4 3 2 3 3" xfId="5327"/>
    <cellStyle name="40% - Accent4 3 2 3 3 2" xfId="13567"/>
    <cellStyle name="40% - Accent4 3 2 3 4" xfId="9442"/>
    <cellStyle name="40% - Accent4 3 2 4" xfId="2311"/>
    <cellStyle name="40% - Accent4 3 2 4 2" xfId="6438"/>
    <cellStyle name="40% - Accent4 3 2 4 2 2" xfId="14678"/>
    <cellStyle name="40% - Accent4 3 2 4 3" xfId="10553"/>
    <cellStyle name="40% - Accent4 3 2 5" xfId="4401"/>
    <cellStyle name="40% - Accent4 3 2 5 2" xfId="12642"/>
    <cellStyle name="40% - Accent4 3 2 6" xfId="8516"/>
    <cellStyle name="40% - Accent4 3 3" xfId="521"/>
    <cellStyle name="40% - Accent4 3 3 2" xfId="1448"/>
    <cellStyle name="40% - Accent4 3 3 2 2" xfId="3485"/>
    <cellStyle name="40% - Accent4 3 3 2 2 2" xfId="7611"/>
    <cellStyle name="40% - Accent4 3 3 2 2 2 2" xfId="15851"/>
    <cellStyle name="40% - Accent4 3 3 2 2 3" xfId="11726"/>
    <cellStyle name="40% - Accent4 3 3 2 3" xfId="5575"/>
    <cellStyle name="40% - Accent4 3 3 2 3 2" xfId="13815"/>
    <cellStyle name="40% - Accent4 3 3 2 4" xfId="9690"/>
    <cellStyle name="40% - Accent4 3 3 3" xfId="2560"/>
    <cellStyle name="40% - Accent4 3 3 3 2" xfId="6686"/>
    <cellStyle name="40% - Accent4 3 3 3 2 2" xfId="14926"/>
    <cellStyle name="40% - Accent4 3 3 3 3" xfId="10801"/>
    <cellStyle name="40% - Accent4 3 3 4" xfId="4650"/>
    <cellStyle name="40% - Accent4 3 3 4 2" xfId="12890"/>
    <cellStyle name="40% - Accent4 3 3 5" xfId="8765"/>
    <cellStyle name="40% - Accent4 3 4" xfId="991"/>
    <cellStyle name="40% - Accent4 3 4 2" xfId="3029"/>
    <cellStyle name="40% - Accent4 3 4 2 2" xfId="7155"/>
    <cellStyle name="40% - Accent4 3 4 2 2 2" xfId="15395"/>
    <cellStyle name="40% - Accent4 3 4 2 3" xfId="11270"/>
    <cellStyle name="40% - Accent4 3 4 3" xfId="5119"/>
    <cellStyle name="40% - Accent4 3 4 3 2" xfId="13359"/>
    <cellStyle name="40% - Accent4 3 4 4" xfId="9234"/>
    <cellStyle name="40% - Accent4 3 5" xfId="2103"/>
    <cellStyle name="40% - Accent4 3 5 2" xfId="6230"/>
    <cellStyle name="40% - Accent4 3 5 2 2" xfId="14470"/>
    <cellStyle name="40% - Accent4 3 5 3" xfId="10345"/>
    <cellStyle name="40% - Accent4 3 6" xfId="4193"/>
    <cellStyle name="40% - Accent4 3 6 2" xfId="12434"/>
    <cellStyle name="40% - Accent4 3 7" xfId="8308"/>
    <cellStyle name="40% - Accent4 30" xfId="1973"/>
    <cellStyle name="40% - Accent4 30 2" xfId="4010"/>
    <cellStyle name="40% - Accent4 30 2 2" xfId="8136"/>
    <cellStyle name="40% - Accent4 30 2 2 2" xfId="16376"/>
    <cellStyle name="40% - Accent4 30 2 3" xfId="12251"/>
    <cellStyle name="40% - Accent4 30 3" xfId="6100"/>
    <cellStyle name="40% - Accent4 30 3 2" xfId="14340"/>
    <cellStyle name="40% - Accent4 30 4" xfId="10215"/>
    <cellStyle name="40% - Accent4 31" xfId="1986"/>
    <cellStyle name="40% - Accent4 31 2" xfId="4023"/>
    <cellStyle name="40% - Accent4 31 2 2" xfId="8149"/>
    <cellStyle name="40% - Accent4 31 2 2 2" xfId="16389"/>
    <cellStyle name="40% - Accent4 31 2 3" xfId="12264"/>
    <cellStyle name="40% - Accent4 31 3" xfId="6113"/>
    <cellStyle name="40% - Accent4 31 3 2" xfId="14353"/>
    <cellStyle name="40% - Accent4 31 4" xfId="10228"/>
    <cellStyle name="40% - Accent4 32" xfId="1999"/>
    <cellStyle name="40% - Accent4 32 2" xfId="4036"/>
    <cellStyle name="40% - Accent4 32 2 2" xfId="8162"/>
    <cellStyle name="40% - Accent4 32 2 2 2" xfId="16402"/>
    <cellStyle name="40% - Accent4 32 2 3" xfId="12277"/>
    <cellStyle name="40% - Accent4 32 3" xfId="6126"/>
    <cellStyle name="40% - Accent4 32 3 2" xfId="14366"/>
    <cellStyle name="40% - Accent4 32 4" xfId="10241"/>
    <cellStyle name="40% - Accent4 33" xfId="2012"/>
    <cellStyle name="40% - Accent4 33 2" xfId="4049"/>
    <cellStyle name="40% - Accent4 33 2 2" xfId="8175"/>
    <cellStyle name="40% - Accent4 33 2 2 2" xfId="16415"/>
    <cellStyle name="40% - Accent4 33 2 3" xfId="12290"/>
    <cellStyle name="40% - Accent4 33 3" xfId="6139"/>
    <cellStyle name="40% - Accent4 33 3 2" xfId="14379"/>
    <cellStyle name="40% - Accent4 33 4" xfId="10254"/>
    <cellStyle name="40% - Accent4 34" xfId="2025"/>
    <cellStyle name="40% - Accent4 34 2" xfId="4062"/>
    <cellStyle name="40% - Accent4 34 2 2" xfId="8188"/>
    <cellStyle name="40% - Accent4 34 2 2 2" xfId="16428"/>
    <cellStyle name="40% - Accent4 34 2 3" xfId="12303"/>
    <cellStyle name="40% - Accent4 34 3" xfId="6152"/>
    <cellStyle name="40% - Accent4 34 3 2" xfId="14392"/>
    <cellStyle name="40% - Accent4 34 4" xfId="10267"/>
    <cellStyle name="40% - Accent4 35" xfId="2038"/>
    <cellStyle name="40% - Accent4 35 2" xfId="4075"/>
    <cellStyle name="40% - Accent4 35 2 2" xfId="8201"/>
    <cellStyle name="40% - Accent4 35 2 2 2" xfId="16441"/>
    <cellStyle name="40% - Accent4 35 2 3" xfId="12316"/>
    <cellStyle name="40% - Accent4 35 3" xfId="6165"/>
    <cellStyle name="40% - Accent4 35 3 2" xfId="14405"/>
    <cellStyle name="40% - Accent4 35 4" xfId="10280"/>
    <cellStyle name="40% - Accent4 36" xfId="2051"/>
    <cellStyle name="40% - Accent4 36 2" xfId="4088"/>
    <cellStyle name="40% - Accent4 36 2 2" xfId="8214"/>
    <cellStyle name="40% - Accent4 36 2 2 2" xfId="16454"/>
    <cellStyle name="40% - Accent4 36 2 3" xfId="12329"/>
    <cellStyle name="40% - Accent4 36 3" xfId="6178"/>
    <cellStyle name="40% - Accent4 36 3 2" xfId="14418"/>
    <cellStyle name="40% - Accent4 36 4" xfId="10293"/>
    <cellStyle name="40% - Accent4 37" xfId="2077"/>
    <cellStyle name="40% - Accent4 37 2" xfId="6204"/>
    <cellStyle name="40% - Accent4 37 2 2" xfId="14444"/>
    <cellStyle name="40% - Accent4 37 3" xfId="10319"/>
    <cellStyle name="40% - Accent4 38" xfId="2064"/>
    <cellStyle name="40% - Accent4 38 2" xfId="6191"/>
    <cellStyle name="40% - Accent4 38 2 2" xfId="14431"/>
    <cellStyle name="40% - Accent4 38 3" xfId="10306"/>
    <cellStyle name="40% - Accent4 39" xfId="4101"/>
    <cellStyle name="40% - Accent4 39 2" xfId="8227"/>
    <cellStyle name="40% - Accent4 39 2 2" xfId="16467"/>
    <cellStyle name="40% - Accent4 39 3" xfId="12342"/>
    <cellStyle name="40% - Accent4 4" xfId="77"/>
    <cellStyle name="40% - Accent4 4 2" xfId="285"/>
    <cellStyle name="40% - Accent4 4 2 2" xfId="742"/>
    <cellStyle name="40% - Accent4 4 2 2 2" xfId="1669"/>
    <cellStyle name="40% - Accent4 4 2 2 2 2" xfId="3706"/>
    <cellStyle name="40% - Accent4 4 2 2 2 2 2" xfId="7832"/>
    <cellStyle name="40% - Accent4 4 2 2 2 2 2 2" xfId="16072"/>
    <cellStyle name="40% - Accent4 4 2 2 2 2 3" xfId="11947"/>
    <cellStyle name="40% - Accent4 4 2 2 2 3" xfId="5796"/>
    <cellStyle name="40% - Accent4 4 2 2 2 3 2" xfId="14036"/>
    <cellStyle name="40% - Accent4 4 2 2 2 4" xfId="9911"/>
    <cellStyle name="40% - Accent4 4 2 2 3" xfId="2781"/>
    <cellStyle name="40% - Accent4 4 2 2 3 2" xfId="6907"/>
    <cellStyle name="40% - Accent4 4 2 2 3 2 2" xfId="15147"/>
    <cellStyle name="40% - Accent4 4 2 2 3 3" xfId="11022"/>
    <cellStyle name="40% - Accent4 4 2 2 4" xfId="4871"/>
    <cellStyle name="40% - Accent4 4 2 2 4 2" xfId="13111"/>
    <cellStyle name="40% - Accent4 4 2 2 5" xfId="8986"/>
    <cellStyle name="40% - Accent4 4 2 3" xfId="1212"/>
    <cellStyle name="40% - Accent4 4 2 3 2" xfId="3250"/>
    <cellStyle name="40% - Accent4 4 2 3 2 2" xfId="7376"/>
    <cellStyle name="40% - Accent4 4 2 3 2 2 2" xfId="15616"/>
    <cellStyle name="40% - Accent4 4 2 3 2 3" xfId="11491"/>
    <cellStyle name="40% - Accent4 4 2 3 3" xfId="5340"/>
    <cellStyle name="40% - Accent4 4 2 3 3 2" xfId="13580"/>
    <cellStyle name="40% - Accent4 4 2 3 4" xfId="9455"/>
    <cellStyle name="40% - Accent4 4 2 4" xfId="2324"/>
    <cellStyle name="40% - Accent4 4 2 4 2" xfId="6451"/>
    <cellStyle name="40% - Accent4 4 2 4 2 2" xfId="14691"/>
    <cellStyle name="40% - Accent4 4 2 4 3" xfId="10566"/>
    <cellStyle name="40% - Accent4 4 2 5" xfId="4414"/>
    <cellStyle name="40% - Accent4 4 2 5 2" xfId="12655"/>
    <cellStyle name="40% - Accent4 4 2 6" xfId="8529"/>
    <cellStyle name="40% - Accent4 4 3" xfId="534"/>
    <cellStyle name="40% - Accent4 4 3 2" xfId="1461"/>
    <cellStyle name="40% - Accent4 4 3 2 2" xfId="3498"/>
    <cellStyle name="40% - Accent4 4 3 2 2 2" xfId="7624"/>
    <cellStyle name="40% - Accent4 4 3 2 2 2 2" xfId="15864"/>
    <cellStyle name="40% - Accent4 4 3 2 2 3" xfId="11739"/>
    <cellStyle name="40% - Accent4 4 3 2 3" xfId="5588"/>
    <cellStyle name="40% - Accent4 4 3 2 3 2" xfId="13828"/>
    <cellStyle name="40% - Accent4 4 3 2 4" xfId="9703"/>
    <cellStyle name="40% - Accent4 4 3 3" xfId="2573"/>
    <cellStyle name="40% - Accent4 4 3 3 2" xfId="6699"/>
    <cellStyle name="40% - Accent4 4 3 3 2 2" xfId="14939"/>
    <cellStyle name="40% - Accent4 4 3 3 3" xfId="10814"/>
    <cellStyle name="40% - Accent4 4 3 4" xfId="4663"/>
    <cellStyle name="40% - Accent4 4 3 4 2" xfId="12903"/>
    <cellStyle name="40% - Accent4 4 3 5" xfId="8778"/>
    <cellStyle name="40% - Accent4 4 4" xfId="1004"/>
    <cellStyle name="40% - Accent4 4 4 2" xfId="3042"/>
    <cellStyle name="40% - Accent4 4 4 2 2" xfId="7168"/>
    <cellStyle name="40% - Accent4 4 4 2 2 2" xfId="15408"/>
    <cellStyle name="40% - Accent4 4 4 2 3" xfId="11283"/>
    <cellStyle name="40% - Accent4 4 4 3" xfId="5132"/>
    <cellStyle name="40% - Accent4 4 4 3 2" xfId="13372"/>
    <cellStyle name="40% - Accent4 4 4 4" xfId="9247"/>
    <cellStyle name="40% - Accent4 4 5" xfId="2116"/>
    <cellStyle name="40% - Accent4 4 5 2" xfId="6243"/>
    <cellStyle name="40% - Accent4 4 5 2 2" xfId="14483"/>
    <cellStyle name="40% - Accent4 4 5 3" xfId="10358"/>
    <cellStyle name="40% - Accent4 4 6" xfId="4206"/>
    <cellStyle name="40% - Accent4 4 6 2" xfId="12447"/>
    <cellStyle name="40% - Accent4 4 7" xfId="8321"/>
    <cellStyle name="40% - Accent4 40" xfId="4114"/>
    <cellStyle name="40% - Accent4 40 2" xfId="8240"/>
    <cellStyle name="40% - Accent4 40 2 2" xfId="16480"/>
    <cellStyle name="40% - Accent4 40 3" xfId="12355"/>
    <cellStyle name="40% - Accent4 41" xfId="4127"/>
    <cellStyle name="40% - Accent4 41 2" xfId="8253"/>
    <cellStyle name="40% - Accent4 41 2 2" xfId="16493"/>
    <cellStyle name="40% - Accent4 41 3" xfId="12368"/>
    <cellStyle name="40% - Accent4 42" xfId="4141"/>
    <cellStyle name="40% - Accent4 42 2" xfId="8267"/>
    <cellStyle name="40% - Accent4 42 2 2" xfId="16507"/>
    <cellStyle name="40% - Accent4 42 3" xfId="12382"/>
    <cellStyle name="40% - Accent4 43" xfId="4154"/>
    <cellStyle name="40% - Accent4 43 2" xfId="12395"/>
    <cellStyle name="40% - Accent4 44" xfId="4167"/>
    <cellStyle name="40% - Accent4 44 2" xfId="12408"/>
    <cellStyle name="40% - Accent4 45" xfId="8281"/>
    <cellStyle name="40% - Accent4 46" xfId="16520"/>
    <cellStyle name="40% - Accent4 5" xfId="103"/>
    <cellStyle name="40% - Accent4 5 2" xfId="311"/>
    <cellStyle name="40% - Accent4 5 2 2" xfId="768"/>
    <cellStyle name="40% - Accent4 5 2 2 2" xfId="1695"/>
    <cellStyle name="40% - Accent4 5 2 2 2 2" xfId="3732"/>
    <cellStyle name="40% - Accent4 5 2 2 2 2 2" xfId="7858"/>
    <cellStyle name="40% - Accent4 5 2 2 2 2 2 2" xfId="16098"/>
    <cellStyle name="40% - Accent4 5 2 2 2 2 3" xfId="11973"/>
    <cellStyle name="40% - Accent4 5 2 2 2 3" xfId="5822"/>
    <cellStyle name="40% - Accent4 5 2 2 2 3 2" xfId="14062"/>
    <cellStyle name="40% - Accent4 5 2 2 2 4" xfId="9937"/>
    <cellStyle name="40% - Accent4 5 2 2 3" xfId="2807"/>
    <cellStyle name="40% - Accent4 5 2 2 3 2" xfId="6933"/>
    <cellStyle name="40% - Accent4 5 2 2 3 2 2" xfId="15173"/>
    <cellStyle name="40% - Accent4 5 2 2 3 3" xfId="11048"/>
    <cellStyle name="40% - Accent4 5 2 2 4" xfId="4897"/>
    <cellStyle name="40% - Accent4 5 2 2 4 2" xfId="13137"/>
    <cellStyle name="40% - Accent4 5 2 2 5" xfId="9012"/>
    <cellStyle name="40% - Accent4 5 2 3" xfId="1238"/>
    <cellStyle name="40% - Accent4 5 2 3 2" xfId="3276"/>
    <cellStyle name="40% - Accent4 5 2 3 2 2" xfId="7402"/>
    <cellStyle name="40% - Accent4 5 2 3 2 2 2" xfId="15642"/>
    <cellStyle name="40% - Accent4 5 2 3 2 3" xfId="11517"/>
    <cellStyle name="40% - Accent4 5 2 3 3" xfId="5366"/>
    <cellStyle name="40% - Accent4 5 2 3 3 2" xfId="13606"/>
    <cellStyle name="40% - Accent4 5 2 3 4" xfId="9481"/>
    <cellStyle name="40% - Accent4 5 2 4" xfId="2350"/>
    <cellStyle name="40% - Accent4 5 2 4 2" xfId="6477"/>
    <cellStyle name="40% - Accent4 5 2 4 2 2" xfId="14717"/>
    <cellStyle name="40% - Accent4 5 2 4 3" xfId="10592"/>
    <cellStyle name="40% - Accent4 5 2 5" xfId="4440"/>
    <cellStyle name="40% - Accent4 5 2 5 2" xfId="12681"/>
    <cellStyle name="40% - Accent4 5 2 6" xfId="8555"/>
    <cellStyle name="40% - Accent4 5 3" xfId="560"/>
    <cellStyle name="40% - Accent4 5 3 2" xfId="1487"/>
    <cellStyle name="40% - Accent4 5 3 2 2" xfId="3524"/>
    <cellStyle name="40% - Accent4 5 3 2 2 2" xfId="7650"/>
    <cellStyle name="40% - Accent4 5 3 2 2 2 2" xfId="15890"/>
    <cellStyle name="40% - Accent4 5 3 2 2 3" xfId="11765"/>
    <cellStyle name="40% - Accent4 5 3 2 3" xfId="5614"/>
    <cellStyle name="40% - Accent4 5 3 2 3 2" xfId="13854"/>
    <cellStyle name="40% - Accent4 5 3 2 4" xfId="9729"/>
    <cellStyle name="40% - Accent4 5 3 3" xfId="2599"/>
    <cellStyle name="40% - Accent4 5 3 3 2" xfId="6725"/>
    <cellStyle name="40% - Accent4 5 3 3 2 2" xfId="14965"/>
    <cellStyle name="40% - Accent4 5 3 3 3" xfId="10840"/>
    <cellStyle name="40% - Accent4 5 3 4" xfId="4689"/>
    <cellStyle name="40% - Accent4 5 3 4 2" xfId="12929"/>
    <cellStyle name="40% - Accent4 5 3 5" xfId="8804"/>
    <cellStyle name="40% - Accent4 5 4" xfId="1030"/>
    <cellStyle name="40% - Accent4 5 4 2" xfId="3068"/>
    <cellStyle name="40% - Accent4 5 4 2 2" xfId="7194"/>
    <cellStyle name="40% - Accent4 5 4 2 2 2" xfId="15434"/>
    <cellStyle name="40% - Accent4 5 4 2 3" xfId="11309"/>
    <cellStyle name="40% - Accent4 5 4 3" xfId="5158"/>
    <cellStyle name="40% - Accent4 5 4 3 2" xfId="13398"/>
    <cellStyle name="40% - Accent4 5 4 4" xfId="9273"/>
    <cellStyle name="40% - Accent4 5 5" xfId="2142"/>
    <cellStyle name="40% - Accent4 5 5 2" xfId="6269"/>
    <cellStyle name="40% - Accent4 5 5 2 2" xfId="14509"/>
    <cellStyle name="40% - Accent4 5 5 3" xfId="10384"/>
    <cellStyle name="40% - Accent4 5 6" xfId="4232"/>
    <cellStyle name="40% - Accent4 5 6 2" xfId="12473"/>
    <cellStyle name="40% - Accent4 5 7" xfId="8347"/>
    <cellStyle name="40% - Accent4 6" xfId="116"/>
    <cellStyle name="40% - Accent4 6 2" xfId="324"/>
    <cellStyle name="40% - Accent4 6 2 2" xfId="781"/>
    <cellStyle name="40% - Accent4 6 2 2 2" xfId="1708"/>
    <cellStyle name="40% - Accent4 6 2 2 2 2" xfId="3745"/>
    <cellStyle name="40% - Accent4 6 2 2 2 2 2" xfId="7871"/>
    <cellStyle name="40% - Accent4 6 2 2 2 2 2 2" xfId="16111"/>
    <cellStyle name="40% - Accent4 6 2 2 2 2 3" xfId="11986"/>
    <cellStyle name="40% - Accent4 6 2 2 2 3" xfId="5835"/>
    <cellStyle name="40% - Accent4 6 2 2 2 3 2" xfId="14075"/>
    <cellStyle name="40% - Accent4 6 2 2 2 4" xfId="9950"/>
    <cellStyle name="40% - Accent4 6 2 2 3" xfId="2820"/>
    <cellStyle name="40% - Accent4 6 2 2 3 2" xfId="6946"/>
    <cellStyle name="40% - Accent4 6 2 2 3 2 2" xfId="15186"/>
    <cellStyle name="40% - Accent4 6 2 2 3 3" xfId="11061"/>
    <cellStyle name="40% - Accent4 6 2 2 4" xfId="4910"/>
    <cellStyle name="40% - Accent4 6 2 2 4 2" xfId="13150"/>
    <cellStyle name="40% - Accent4 6 2 2 5" xfId="9025"/>
    <cellStyle name="40% - Accent4 6 2 3" xfId="1251"/>
    <cellStyle name="40% - Accent4 6 2 3 2" xfId="3289"/>
    <cellStyle name="40% - Accent4 6 2 3 2 2" xfId="7415"/>
    <cellStyle name="40% - Accent4 6 2 3 2 2 2" xfId="15655"/>
    <cellStyle name="40% - Accent4 6 2 3 2 3" xfId="11530"/>
    <cellStyle name="40% - Accent4 6 2 3 3" xfId="5379"/>
    <cellStyle name="40% - Accent4 6 2 3 3 2" xfId="13619"/>
    <cellStyle name="40% - Accent4 6 2 3 4" xfId="9494"/>
    <cellStyle name="40% - Accent4 6 2 4" xfId="2363"/>
    <cellStyle name="40% - Accent4 6 2 4 2" xfId="6490"/>
    <cellStyle name="40% - Accent4 6 2 4 2 2" xfId="14730"/>
    <cellStyle name="40% - Accent4 6 2 4 3" xfId="10605"/>
    <cellStyle name="40% - Accent4 6 2 5" xfId="4453"/>
    <cellStyle name="40% - Accent4 6 2 5 2" xfId="12694"/>
    <cellStyle name="40% - Accent4 6 2 6" xfId="8568"/>
    <cellStyle name="40% - Accent4 6 3" xfId="573"/>
    <cellStyle name="40% - Accent4 6 3 2" xfId="1500"/>
    <cellStyle name="40% - Accent4 6 3 2 2" xfId="3537"/>
    <cellStyle name="40% - Accent4 6 3 2 2 2" xfId="7663"/>
    <cellStyle name="40% - Accent4 6 3 2 2 2 2" xfId="15903"/>
    <cellStyle name="40% - Accent4 6 3 2 2 3" xfId="11778"/>
    <cellStyle name="40% - Accent4 6 3 2 3" xfId="5627"/>
    <cellStyle name="40% - Accent4 6 3 2 3 2" xfId="13867"/>
    <cellStyle name="40% - Accent4 6 3 2 4" xfId="9742"/>
    <cellStyle name="40% - Accent4 6 3 3" xfId="2612"/>
    <cellStyle name="40% - Accent4 6 3 3 2" xfId="6738"/>
    <cellStyle name="40% - Accent4 6 3 3 2 2" xfId="14978"/>
    <cellStyle name="40% - Accent4 6 3 3 3" xfId="10853"/>
    <cellStyle name="40% - Accent4 6 3 4" xfId="4702"/>
    <cellStyle name="40% - Accent4 6 3 4 2" xfId="12942"/>
    <cellStyle name="40% - Accent4 6 3 5" xfId="8817"/>
    <cellStyle name="40% - Accent4 6 4" xfId="1043"/>
    <cellStyle name="40% - Accent4 6 4 2" xfId="3081"/>
    <cellStyle name="40% - Accent4 6 4 2 2" xfId="7207"/>
    <cellStyle name="40% - Accent4 6 4 2 2 2" xfId="15447"/>
    <cellStyle name="40% - Accent4 6 4 2 3" xfId="11322"/>
    <cellStyle name="40% - Accent4 6 4 3" xfId="5171"/>
    <cellStyle name="40% - Accent4 6 4 3 2" xfId="13411"/>
    <cellStyle name="40% - Accent4 6 4 4" xfId="9286"/>
    <cellStyle name="40% - Accent4 6 5" xfId="2155"/>
    <cellStyle name="40% - Accent4 6 5 2" xfId="6282"/>
    <cellStyle name="40% - Accent4 6 5 2 2" xfId="14522"/>
    <cellStyle name="40% - Accent4 6 5 3" xfId="10397"/>
    <cellStyle name="40% - Accent4 6 6" xfId="4245"/>
    <cellStyle name="40% - Accent4 6 6 2" xfId="12486"/>
    <cellStyle name="40% - Accent4 6 7" xfId="8360"/>
    <cellStyle name="40% - Accent4 7" xfId="142"/>
    <cellStyle name="40% - Accent4 7 2" xfId="350"/>
    <cellStyle name="40% - Accent4 7 2 2" xfId="807"/>
    <cellStyle name="40% - Accent4 7 2 2 2" xfId="1734"/>
    <cellStyle name="40% - Accent4 7 2 2 2 2" xfId="3771"/>
    <cellStyle name="40% - Accent4 7 2 2 2 2 2" xfId="7897"/>
    <cellStyle name="40% - Accent4 7 2 2 2 2 2 2" xfId="16137"/>
    <cellStyle name="40% - Accent4 7 2 2 2 2 3" xfId="12012"/>
    <cellStyle name="40% - Accent4 7 2 2 2 3" xfId="5861"/>
    <cellStyle name="40% - Accent4 7 2 2 2 3 2" xfId="14101"/>
    <cellStyle name="40% - Accent4 7 2 2 2 4" xfId="9976"/>
    <cellStyle name="40% - Accent4 7 2 2 3" xfId="2846"/>
    <cellStyle name="40% - Accent4 7 2 2 3 2" xfId="6972"/>
    <cellStyle name="40% - Accent4 7 2 2 3 2 2" xfId="15212"/>
    <cellStyle name="40% - Accent4 7 2 2 3 3" xfId="11087"/>
    <cellStyle name="40% - Accent4 7 2 2 4" xfId="4936"/>
    <cellStyle name="40% - Accent4 7 2 2 4 2" xfId="13176"/>
    <cellStyle name="40% - Accent4 7 2 2 5" xfId="9051"/>
    <cellStyle name="40% - Accent4 7 2 3" xfId="1277"/>
    <cellStyle name="40% - Accent4 7 2 3 2" xfId="3315"/>
    <cellStyle name="40% - Accent4 7 2 3 2 2" xfId="7441"/>
    <cellStyle name="40% - Accent4 7 2 3 2 2 2" xfId="15681"/>
    <cellStyle name="40% - Accent4 7 2 3 2 3" xfId="11556"/>
    <cellStyle name="40% - Accent4 7 2 3 3" xfId="5405"/>
    <cellStyle name="40% - Accent4 7 2 3 3 2" xfId="13645"/>
    <cellStyle name="40% - Accent4 7 2 3 4" xfId="9520"/>
    <cellStyle name="40% - Accent4 7 2 4" xfId="2389"/>
    <cellStyle name="40% - Accent4 7 2 4 2" xfId="6516"/>
    <cellStyle name="40% - Accent4 7 2 4 2 2" xfId="14756"/>
    <cellStyle name="40% - Accent4 7 2 4 3" xfId="10631"/>
    <cellStyle name="40% - Accent4 7 2 5" xfId="4479"/>
    <cellStyle name="40% - Accent4 7 2 5 2" xfId="12720"/>
    <cellStyle name="40% - Accent4 7 2 6" xfId="8594"/>
    <cellStyle name="40% - Accent4 7 3" xfId="599"/>
    <cellStyle name="40% - Accent4 7 3 2" xfId="1526"/>
    <cellStyle name="40% - Accent4 7 3 2 2" xfId="3563"/>
    <cellStyle name="40% - Accent4 7 3 2 2 2" xfId="7689"/>
    <cellStyle name="40% - Accent4 7 3 2 2 2 2" xfId="15929"/>
    <cellStyle name="40% - Accent4 7 3 2 2 3" xfId="11804"/>
    <cellStyle name="40% - Accent4 7 3 2 3" xfId="5653"/>
    <cellStyle name="40% - Accent4 7 3 2 3 2" xfId="13893"/>
    <cellStyle name="40% - Accent4 7 3 2 4" xfId="9768"/>
    <cellStyle name="40% - Accent4 7 3 3" xfId="2638"/>
    <cellStyle name="40% - Accent4 7 3 3 2" xfId="6764"/>
    <cellStyle name="40% - Accent4 7 3 3 2 2" xfId="15004"/>
    <cellStyle name="40% - Accent4 7 3 3 3" xfId="10879"/>
    <cellStyle name="40% - Accent4 7 3 4" xfId="4728"/>
    <cellStyle name="40% - Accent4 7 3 4 2" xfId="12968"/>
    <cellStyle name="40% - Accent4 7 3 5" xfId="8843"/>
    <cellStyle name="40% - Accent4 7 4" xfId="1069"/>
    <cellStyle name="40% - Accent4 7 4 2" xfId="3107"/>
    <cellStyle name="40% - Accent4 7 4 2 2" xfId="7233"/>
    <cellStyle name="40% - Accent4 7 4 2 2 2" xfId="15473"/>
    <cellStyle name="40% - Accent4 7 4 2 3" xfId="11348"/>
    <cellStyle name="40% - Accent4 7 4 3" xfId="5197"/>
    <cellStyle name="40% - Accent4 7 4 3 2" xfId="13437"/>
    <cellStyle name="40% - Accent4 7 4 4" xfId="9312"/>
    <cellStyle name="40% - Accent4 7 5" xfId="2181"/>
    <cellStyle name="40% - Accent4 7 5 2" xfId="6308"/>
    <cellStyle name="40% - Accent4 7 5 2 2" xfId="14548"/>
    <cellStyle name="40% - Accent4 7 5 3" xfId="10423"/>
    <cellStyle name="40% - Accent4 7 6" xfId="4271"/>
    <cellStyle name="40% - Accent4 7 6 2" xfId="12512"/>
    <cellStyle name="40% - Accent4 7 7" xfId="8386"/>
    <cellStyle name="40% - Accent4 8" xfId="155"/>
    <cellStyle name="40% - Accent4 8 2" xfId="363"/>
    <cellStyle name="40% - Accent4 8 2 2" xfId="820"/>
    <cellStyle name="40% - Accent4 8 2 2 2" xfId="1747"/>
    <cellStyle name="40% - Accent4 8 2 2 2 2" xfId="3784"/>
    <cellStyle name="40% - Accent4 8 2 2 2 2 2" xfId="7910"/>
    <cellStyle name="40% - Accent4 8 2 2 2 2 2 2" xfId="16150"/>
    <cellStyle name="40% - Accent4 8 2 2 2 2 3" xfId="12025"/>
    <cellStyle name="40% - Accent4 8 2 2 2 3" xfId="5874"/>
    <cellStyle name="40% - Accent4 8 2 2 2 3 2" xfId="14114"/>
    <cellStyle name="40% - Accent4 8 2 2 2 4" xfId="9989"/>
    <cellStyle name="40% - Accent4 8 2 2 3" xfId="2859"/>
    <cellStyle name="40% - Accent4 8 2 2 3 2" xfId="6985"/>
    <cellStyle name="40% - Accent4 8 2 2 3 2 2" xfId="15225"/>
    <cellStyle name="40% - Accent4 8 2 2 3 3" xfId="11100"/>
    <cellStyle name="40% - Accent4 8 2 2 4" xfId="4949"/>
    <cellStyle name="40% - Accent4 8 2 2 4 2" xfId="13189"/>
    <cellStyle name="40% - Accent4 8 2 2 5" xfId="9064"/>
    <cellStyle name="40% - Accent4 8 2 3" xfId="1290"/>
    <cellStyle name="40% - Accent4 8 2 3 2" xfId="3328"/>
    <cellStyle name="40% - Accent4 8 2 3 2 2" xfId="7454"/>
    <cellStyle name="40% - Accent4 8 2 3 2 2 2" xfId="15694"/>
    <cellStyle name="40% - Accent4 8 2 3 2 3" xfId="11569"/>
    <cellStyle name="40% - Accent4 8 2 3 3" xfId="5418"/>
    <cellStyle name="40% - Accent4 8 2 3 3 2" xfId="13658"/>
    <cellStyle name="40% - Accent4 8 2 3 4" xfId="9533"/>
    <cellStyle name="40% - Accent4 8 2 4" xfId="2402"/>
    <cellStyle name="40% - Accent4 8 2 4 2" xfId="6529"/>
    <cellStyle name="40% - Accent4 8 2 4 2 2" xfId="14769"/>
    <cellStyle name="40% - Accent4 8 2 4 3" xfId="10644"/>
    <cellStyle name="40% - Accent4 8 2 5" xfId="4492"/>
    <cellStyle name="40% - Accent4 8 2 5 2" xfId="12733"/>
    <cellStyle name="40% - Accent4 8 2 6" xfId="8607"/>
    <cellStyle name="40% - Accent4 8 3" xfId="612"/>
    <cellStyle name="40% - Accent4 8 3 2" xfId="1539"/>
    <cellStyle name="40% - Accent4 8 3 2 2" xfId="3576"/>
    <cellStyle name="40% - Accent4 8 3 2 2 2" xfId="7702"/>
    <cellStyle name="40% - Accent4 8 3 2 2 2 2" xfId="15942"/>
    <cellStyle name="40% - Accent4 8 3 2 2 3" xfId="11817"/>
    <cellStyle name="40% - Accent4 8 3 2 3" xfId="5666"/>
    <cellStyle name="40% - Accent4 8 3 2 3 2" xfId="13906"/>
    <cellStyle name="40% - Accent4 8 3 2 4" xfId="9781"/>
    <cellStyle name="40% - Accent4 8 3 3" xfId="2651"/>
    <cellStyle name="40% - Accent4 8 3 3 2" xfId="6777"/>
    <cellStyle name="40% - Accent4 8 3 3 2 2" xfId="15017"/>
    <cellStyle name="40% - Accent4 8 3 3 3" xfId="10892"/>
    <cellStyle name="40% - Accent4 8 3 4" xfId="4741"/>
    <cellStyle name="40% - Accent4 8 3 4 2" xfId="12981"/>
    <cellStyle name="40% - Accent4 8 3 5" xfId="8856"/>
    <cellStyle name="40% - Accent4 8 4" xfId="1082"/>
    <cellStyle name="40% - Accent4 8 4 2" xfId="3120"/>
    <cellStyle name="40% - Accent4 8 4 2 2" xfId="7246"/>
    <cellStyle name="40% - Accent4 8 4 2 2 2" xfId="15486"/>
    <cellStyle name="40% - Accent4 8 4 2 3" xfId="11361"/>
    <cellStyle name="40% - Accent4 8 4 3" xfId="5210"/>
    <cellStyle name="40% - Accent4 8 4 3 2" xfId="13450"/>
    <cellStyle name="40% - Accent4 8 4 4" xfId="9325"/>
    <cellStyle name="40% - Accent4 8 5" xfId="2194"/>
    <cellStyle name="40% - Accent4 8 5 2" xfId="6321"/>
    <cellStyle name="40% - Accent4 8 5 2 2" xfId="14561"/>
    <cellStyle name="40% - Accent4 8 5 3" xfId="10436"/>
    <cellStyle name="40% - Accent4 8 6" xfId="4284"/>
    <cellStyle name="40% - Accent4 8 6 2" xfId="12525"/>
    <cellStyle name="40% - Accent4 8 7" xfId="8399"/>
    <cellStyle name="40% - Accent4 9" xfId="168"/>
    <cellStyle name="40% - Accent4 9 2" xfId="376"/>
    <cellStyle name="40% - Accent4 9 2 2" xfId="833"/>
    <cellStyle name="40% - Accent4 9 2 2 2" xfId="1760"/>
    <cellStyle name="40% - Accent4 9 2 2 2 2" xfId="3797"/>
    <cellStyle name="40% - Accent4 9 2 2 2 2 2" xfId="7923"/>
    <cellStyle name="40% - Accent4 9 2 2 2 2 2 2" xfId="16163"/>
    <cellStyle name="40% - Accent4 9 2 2 2 2 3" xfId="12038"/>
    <cellStyle name="40% - Accent4 9 2 2 2 3" xfId="5887"/>
    <cellStyle name="40% - Accent4 9 2 2 2 3 2" xfId="14127"/>
    <cellStyle name="40% - Accent4 9 2 2 2 4" xfId="10002"/>
    <cellStyle name="40% - Accent4 9 2 2 3" xfId="2872"/>
    <cellStyle name="40% - Accent4 9 2 2 3 2" xfId="6998"/>
    <cellStyle name="40% - Accent4 9 2 2 3 2 2" xfId="15238"/>
    <cellStyle name="40% - Accent4 9 2 2 3 3" xfId="11113"/>
    <cellStyle name="40% - Accent4 9 2 2 4" xfId="4962"/>
    <cellStyle name="40% - Accent4 9 2 2 4 2" xfId="13202"/>
    <cellStyle name="40% - Accent4 9 2 2 5" xfId="9077"/>
    <cellStyle name="40% - Accent4 9 2 3" xfId="1303"/>
    <cellStyle name="40% - Accent4 9 2 3 2" xfId="3341"/>
    <cellStyle name="40% - Accent4 9 2 3 2 2" xfId="7467"/>
    <cellStyle name="40% - Accent4 9 2 3 2 2 2" xfId="15707"/>
    <cellStyle name="40% - Accent4 9 2 3 2 3" xfId="11582"/>
    <cellStyle name="40% - Accent4 9 2 3 3" xfId="5431"/>
    <cellStyle name="40% - Accent4 9 2 3 3 2" xfId="13671"/>
    <cellStyle name="40% - Accent4 9 2 3 4" xfId="9546"/>
    <cellStyle name="40% - Accent4 9 2 4" xfId="2415"/>
    <cellStyle name="40% - Accent4 9 2 4 2" xfId="6542"/>
    <cellStyle name="40% - Accent4 9 2 4 2 2" xfId="14782"/>
    <cellStyle name="40% - Accent4 9 2 4 3" xfId="10657"/>
    <cellStyle name="40% - Accent4 9 2 5" xfId="4505"/>
    <cellStyle name="40% - Accent4 9 2 5 2" xfId="12746"/>
    <cellStyle name="40% - Accent4 9 2 6" xfId="8620"/>
    <cellStyle name="40% - Accent4 9 3" xfId="625"/>
    <cellStyle name="40% - Accent4 9 3 2" xfId="1552"/>
    <cellStyle name="40% - Accent4 9 3 2 2" xfId="3589"/>
    <cellStyle name="40% - Accent4 9 3 2 2 2" xfId="7715"/>
    <cellStyle name="40% - Accent4 9 3 2 2 2 2" xfId="15955"/>
    <cellStyle name="40% - Accent4 9 3 2 2 3" xfId="11830"/>
    <cellStyle name="40% - Accent4 9 3 2 3" xfId="5679"/>
    <cellStyle name="40% - Accent4 9 3 2 3 2" xfId="13919"/>
    <cellStyle name="40% - Accent4 9 3 2 4" xfId="9794"/>
    <cellStyle name="40% - Accent4 9 3 3" xfId="2664"/>
    <cellStyle name="40% - Accent4 9 3 3 2" xfId="6790"/>
    <cellStyle name="40% - Accent4 9 3 3 2 2" xfId="15030"/>
    <cellStyle name="40% - Accent4 9 3 3 3" xfId="10905"/>
    <cellStyle name="40% - Accent4 9 3 4" xfId="4754"/>
    <cellStyle name="40% - Accent4 9 3 4 2" xfId="12994"/>
    <cellStyle name="40% - Accent4 9 3 5" xfId="8869"/>
    <cellStyle name="40% - Accent4 9 4" xfId="1095"/>
    <cellStyle name="40% - Accent4 9 4 2" xfId="3133"/>
    <cellStyle name="40% - Accent4 9 4 2 2" xfId="7259"/>
    <cellStyle name="40% - Accent4 9 4 2 2 2" xfId="15499"/>
    <cellStyle name="40% - Accent4 9 4 2 3" xfId="11374"/>
    <cellStyle name="40% - Accent4 9 4 3" xfId="5223"/>
    <cellStyle name="40% - Accent4 9 4 3 2" xfId="13463"/>
    <cellStyle name="40% - Accent4 9 4 4" xfId="9338"/>
    <cellStyle name="40% - Accent4 9 5" xfId="2207"/>
    <cellStyle name="40% - Accent4 9 5 2" xfId="6334"/>
    <cellStyle name="40% - Accent4 9 5 2 2" xfId="14574"/>
    <cellStyle name="40% - Accent4 9 5 3" xfId="10449"/>
    <cellStyle name="40% - Accent4 9 6" xfId="4297"/>
    <cellStyle name="40% - Accent4 9 6 2" xfId="12538"/>
    <cellStyle name="40% - Accent4 9 7" xfId="8412"/>
    <cellStyle name="40% - Accent5" xfId="36" builtinId="47" customBuiltin="1"/>
    <cellStyle name="40% - Accent5 10" xfId="183"/>
    <cellStyle name="40% - Accent5 10 2" xfId="391"/>
    <cellStyle name="40% - Accent5 10 2 2" xfId="848"/>
    <cellStyle name="40% - Accent5 10 2 2 2" xfId="1775"/>
    <cellStyle name="40% - Accent5 10 2 2 2 2" xfId="3812"/>
    <cellStyle name="40% - Accent5 10 2 2 2 2 2" xfId="7938"/>
    <cellStyle name="40% - Accent5 10 2 2 2 2 2 2" xfId="16178"/>
    <cellStyle name="40% - Accent5 10 2 2 2 2 3" xfId="12053"/>
    <cellStyle name="40% - Accent5 10 2 2 2 3" xfId="5902"/>
    <cellStyle name="40% - Accent5 10 2 2 2 3 2" xfId="14142"/>
    <cellStyle name="40% - Accent5 10 2 2 2 4" xfId="10017"/>
    <cellStyle name="40% - Accent5 10 2 2 3" xfId="2887"/>
    <cellStyle name="40% - Accent5 10 2 2 3 2" xfId="7013"/>
    <cellStyle name="40% - Accent5 10 2 2 3 2 2" xfId="15253"/>
    <cellStyle name="40% - Accent5 10 2 2 3 3" xfId="11128"/>
    <cellStyle name="40% - Accent5 10 2 2 4" xfId="4977"/>
    <cellStyle name="40% - Accent5 10 2 2 4 2" xfId="13217"/>
    <cellStyle name="40% - Accent5 10 2 2 5" xfId="9092"/>
    <cellStyle name="40% - Accent5 10 2 3" xfId="1318"/>
    <cellStyle name="40% - Accent5 10 2 3 2" xfId="3356"/>
    <cellStyle name="40% - Accent5 10 2 3 2 2" xfId="7482"/>
    <cellStyle name="40% - Accent5 10 2 3 2 2 2" xfId="15722"/>
    <cellStyle name="40% - Accent5 10 2 3 2 3" xfId="11597"/>
    <cellStyle name="40% - Accent5 10 2 3 3" xfId="5446"/>
    <cellStyle name="40% - Accent5 10 2 3 3 2" xfId="13686"/>
    <cellStyle name="40% - Accent5 10 2 3 4" xfId="9561"/>
    <cellStyle name="40% - Accent5 10 2 4" xfId="2430"/>
    <cellStyle name="40% - Accent5 10 2 4 2" xfId="6557"/>
    <cellStyle name="40% - Accent5 10 2 4 2 2" xfId="14797"/>
    <cellStyle name="40% - Accent5 10 2 4 3" xfId="10672"/>
    <cellStyle name="40% - Accent5 10 2 5" xfId="4520"/>
    <cellStyle name="40% - Accent5 10 2 5 2" xfId="12761"/>
    <cellStyle name="40% - Accent5 10 2 6" xfId="8635"/>
    <cellStyle name="40% - Accent5 10 3" xfId="640"/>
    <cellStyle name="40% - Accent5 10 3 2" xfId="1567"/>
    <cellStyle name="40% - Accent5 10 3 2 2" xfId="3604"/>
    <cellStyle name="40% - Accent5 10 3 2 2 2" xfId="7730"/>
    <cellStyle name="40% - Accent5 10 3 2 2 2 2" xfId="15970"/>
    <cellStyle name="40% - Accent5 10 3 2 2 3" xfId="11845"/>
    <cellStyle name="40% - Accent5 10 3 2 3" xfId="5694"/>
    <cellStyle name="40% - Accent5 10 3 2 3 2" xfId="13934"/>
    <cellStyle name="40% - Accent5 10 3 2 4" xfId="9809"/>
    <cellStyle name="40% - Accent5 10 3 3" xfId="2679"/>
    <cellStyle name="40% - Accent5 10 3 3 2" xfId="6805"/>
    <cellStyle name="40% - Accent5 10 3 3 2 2" xfId="15045"/>
    <cellStyle name="40% - Accent5 10 3 3 3" xfId="10920"/>
    <cellStyle name="40% - Accent5 10 3 4" xfId="4769"/>
    <cellStyle name="40% - Accent5 10 3 4 2" xfId="13009"/>
    <cellStyle name="40% - Accent5 10 3 5" xfId="8884"/>
    <cellStyle name="40% - Accent5 10 4" xfId="1110"/>
    <cellStyle name="40% - Accent5 10 4 2" xfId="3148"/>
    <cellStyle name="40% - Accent5 10 4 2 2" xfId="7274"/>
    <cellStyle name="40% - Accent5 10 4 2 2 2" xfId="15514"/>
    <cellStyle name="40% - Accent5 10 4 2 3" xfId="11389"/>
    <cellStyle name="40% - Accent5 10 4 3" xfId="5238"/>
    <cellStyle name="40% - Accent5 10 4 3 2" xfId="13478"/>
    <cellStyle name="40% - Accent5 10 4 4" xfId="9353"/>
    <cellStyle name="40% - Accent5 10 5" xfId="2222"/>
    <cellStyle name="40% - Accent5 10 5 2" xfId="6349"/>
    <cellStyle name="40% - Accent5 10 5 2 2" xfId="14589"/>
    <cellStyle name="40% - Accent5 10 5 3" xfId="10464"/>
    <cellStyle name="40% - Accent5 10 6" xfId="4312"/>
    <cellStyle name="40% - Accent5 10 6 2" xfId="12553"/>
    <cellStyle name="40% - Accent5 10 7" xfId="8427"/>
    <cellStyle name="40% - Accent5 11" xfId="196"/>
    <cellStyle name="40% - Accent5 11 2" xfId="404"/>
    <cellStyle name="40% - Accent5 11 2 2" xfId="861"/>
    <cellStyle name="40% - Accent5 11 2 2 2" xfId="1788"/>
    <cellStyle name="40% - Accent5 11 2 2 2 2" xfId="3825"/>
    <cellStyle name="40% - Accent5 11 2 2 2 2 2" xfId="7951"/>
    <cellStyle name="40% - Accent5 11 2 2 2 2 2 2" xfId="16191"/>
    <cellStyle name="40% - Accent5 11 2 2 2 2 3" xfId="12066"/>
    <cellStyle name="40% - Accent5 11 2 2 2 3" xfId="5915"/>
    <cellStyle name="40% - Accent5 11 2 2 2 3 2" xfId="14155"/>
    <cellStyle name="40% - Accent5 11 2 2 2 4" xfId="10030"/>
    <cellStyle name="40% - Accent5 11 2 2 3" xfId="2900"/>
    <cellStyle name="40% - Accent5 11 2 2 3 2" xfId="7026"/>
    <cellStyle name="40% - Accent5 11 2 2 3 2 2" xfId="15266"/>
    <cellStyle name="40% - Accent5 11 2 2 3 3" xfId="11141"/>
    <cellStyle name="40% - Accent5 11 2 2 4" xfId="4990"/>
    <cellStyle name="40% - Accent5 11 2 2 4 2" xfId="13230"/>
    <cellStyle name="40% - Accent5 11 2 2 5" xfId="9105"/>
    <cellStyle name="40% - Accent5 11 2 3" xfId="1331"/>
    <cellStyle name="40% - Accent5 11 2 3 2" xfId="3369"/>
    <cellStyle name="40% - Accent5 11 2 3 2 2" xfId="7495"/>
    <cellStyle name="40% - Accent5 11 2 3 2 2 2" xfId="15735"/>
    <cellStyle name="40% - Accent5 11 2 3 2 3" xfId="11610"/>
    <cellStyle name="40% - Accent5 11 2 3 3" xfId="5459"/>
    <cellStyle name="40% - Accent5 11 2 3 3 2" xfId="13699"/>
    <cellStyle name="40% - Accent5 11 2 3 4" xfId="9574"/>
    <cellStyle name="40% - Accent5 11 2 4" xfId="2443"/>
    <cellStyle name="40% - Accent5 11 2 4 2" xfId="6570"/>
    <cellStyle name="40% - Accent5 11 2 4 2 2" xfId="14810"/>
    <cellStyle name="40% - Accent5 11 2 4 3" xfId="10685"/>
    <cellStyle name="40% - Accent5 11 2 5" xfId="4533"/>
    <cellStyle name="40% - Accent5 11 2 5 2" xfId="12774"/>
    <cellStyle name="40% - Accent5 11 2 6" xfId="8648"/>
    <cellStyle name="40% - Accent5 11 3" xfId="653"/>
    <cellStyle name="40% - Accent5 11 3 2" xfId="1580"/>
    <cellStyle name="40% - Accent5 11 3 2 2" xfId="3617"/>
    <cellStyle name="40% - Accent5 11 3 2 2 2" xfId="7743"/>
    <cellStyle name="40% - Accent5 11 3 2 2 2 2" xfId="15983"/>
    <cellStyle name="40% - Accent5 11 3 2 2 3" xfId="11858"/>
    <cellStyle name="40% - Accent5 11 3 2 3" xfId="5707"/>
    <cellStyle name="40% - Accent5 11 3 2 3 2" xfId="13947"/>
    <cellStyle name="40% - Accent5 11 3 2 4" xfId="9822"/>
    <cellStyle name="40% - Accent5 11 3 3" xfId="2692"/>
    <cellStyle name="40% - Accent5 11 3 3 2" xfId="6818"/>
    <cellStyle name="40% - Accent5 11 3 3 2 2" xfId="15058"/>
    <cellStyle name="40% - Accent5 11 3 3 3" xfId="10933"/>
    <cellStyle name="40% - Accent5 11 3 4" xfId="4782"/>
    <cellStyle name="40% - Accent5 11 3 4 2" xfId="13022"/>
    <cellStyle name="40% - Accent5 11 3 5" xfId="8897"/>
    <cellStyle name="40% - Accent5 11 4" xfId="1123"/>
    <cellStyle name="40% - Accent5 11 4 2" xfId="3161"/>
    <cellStyle name="40% - Accent5 11 4 2 2" xfId="7287"/>
    <cellStyle name="40% - Accent5 11 4 2 2 2" xfId="15527"/>
    <cellStyle name="40% - Accent5 11 4 2 3" xfId="11402"/>
    <cellStyle name="40% - Accent5 11 4 3" xfId="5251"/>
    <cellStyle name="40% - Accent5 11 4 3 2" xfId="13491"/>
    <cellStyle name="40% - Accent5 11 4 4" xfId="9366"/>
    <cellStyle name="40% - Accent5 11 5" xfId="2235"/>
    <cellStyle name="40% - Accent5 11 5 2" xfId="6362"/>
    <cellStyle name="40% - Accent5 11 5 2 2" xfId="14602"/>
    <cellStyle name="40% - Accent5 11 5 3" xfId="10477"/>
    <cellStyle name="40% - Accent5 11 6" xfId="4325"/>
    <cellStyle name="40% - Accent5 11 6 2" xfId="12566"/>
    <cellStyle name="40% - Accent5 11 7" xfId="8440"/>
    <cellStyle name="40% - Accent5 12" xfId="209"/>
    <cellStyle name="40% - Accent5 12 2" xfId="417"/>
    <cellStyle name="40% - Accent5 12 2 2" xfId="874"/>
    <cellStyle name="40% - Accent5 12 2 2 2" xfId="1801"/>
    <cellStyle name="40% - Accent5 12 2 2 2 2" xfId="3838"/>
    <cellStyle name="40% - Accent5 12 2 2 2 2 2" xfId="7964"/>
    <cellStyle name="40% - Accent5 12 2 2 2 2 2 2" xfId="16204"/>
    <cellStyle name="40% - Accent5 12 2 2 2 2 3" xfId="12079"/>
    <cellStyle name="40% - Accent5 12 2 2 2 3" xfId="5928"/>
    <cellStyle name="40% - Accent5 12 2 2 2 3 2" xfId="14168"/>
    <cellStyle name="40% - Accent5 12 2 2 2 4" xfId="10043"/>
    <cellStyle name="40% - Accent5 12 2 2 3" xfId="2913"/>
    <cellStyle name="40% - Accent5 12 2 2 3 2" xfId="7039"/>
    <cellStyle name="40% - Accent5 12 2 2 3 2 2" xfId="15279"/>
    <cellStyle name="40% - Accent5 12 2 2 3 3" xfId="11154"/>
    <cellStyle name="40% - Accent5 12 2 2 4" xfId="5003"/>
    <cellStyle name="40% - Accent5 12 2 2 4 2" xfId="13243"/>
    <cellStyle name="40% - Accent5 12 2 2 5" xfId="9118"/>
    <cellStyle name="40% - Accent5 12 2 3" xfId="1344"/>
    <cellStyle name="40% - Accent5 12 2 3 2" xfId="3382"/>
    <cellStyle name="40% - Accent5 12 2 3 2 2" xfId="7508"/>
    <cellStyle name="40% - Accent5 12 2 3 2 2 2" xfId="15748"/>
    <cellStyle name="40% - Accent5 12 2 3 2 3" xfId="11623"/>
    <cellStyle name="40% - Accent5 12 2 3 3" xfId="5472"/>
    <cellStyle name="40% - Accent5 12 2 3 3 2" xfId="13712"/>
    <cellStyle name="40% - Accent5 12 2 3 4" xfId="9587"/>
    <cellStyle name="40% - Accent5 12 2 4" xfId="2456"/>
    <cellStyle name="40% - Accent5 12 2 4 2" xfId="6583"/>
    <cellStyle name="40% - Accent5 12 2 4 2 2" xfId="14823"/>
    <cellStyle name="40% - Accent5 12 2 4 3" xfId="10698"/>
    <cellStyle name="40% - Accent5 12 2 5" xfId="4546"/>
    <cellStyle name="40% - Accent5 12 2 5 2" xfId="12787"/>
    <cellStyle name="40% - Accent5 12 2 6" xfId="8661"/>
    <cellStyle name="40% - Accent5 12 3" xfId="666"/>
    <cellStyle name="40% - Accent5 12 3 2" xfId="1593"/>
    <cellStyle name="40% - Accent5 12 3 2 2" xfId="3630"/>
    <cellStyle name="40% - Accent5 12 3 2 2 2" xfId="7756"/>
    <cellStyle name="40% - Accent5 12 3 2 2 2 2" xfId="15996"/>
    <cellStyle name="40% - Accent5 12 3 2 2 3" xfId="11871"/>
    <cellStyle name="40% - Accent5 12 3 2 3" xfId="5720"/>
    <cellStyle name="40% - Accent5 12 3 2 3 2" xfId="13960"/>
    <cellStyle name="40% - Accent5 12 3 2 4" xfId="9835"/>
    <cellStyle name="40% - Accent5 12 3 3" xfId="2705"/>
    <cellStyle name="40% - Accent5 12 3 3 2" xfId="6831"/>
    <cellStyle name="40% - Accent5 12 3 3 2 2" xfId="15071"/>
    <cellStyle name="40% - Accent5 12 3 3 3" xfId="10946"/>
    <cellStyle name="40% - Accent5 12 3 4" xfId="4795"/>
    <cellStyle name="40% - Accent5 12 3 4 2" xfId="13035"/>
    <cellStyle name="40% - Accent5 12 3 5" xfId="8910"/>
    <cellStyle name="40% - Accent5 12 4" xfId="1136"/>
    <cellStyle name="40% - Accent5 12 4 2" xfId="3174"/>
    <cellStyle name="40% - Accent5 12 4 2 2" xfId="7300"/>
    <cellStyle name="40% - Accent5 12 4 2 2 2" xfId="15540"/>
    <cellStyle name="40% - Accent5 12 4 2 3" xfId="11415"/>
    <cellStyle name="40% - Accent5 12 4 3" xfId="5264"/>
    <cellStyle name="40% - Accent5 12 4 3 2" xfId="13504"/>
    <cellStyle name="40% - Accent5 12 4 4" xfId="9379"/>
    <cellStyle name="40% - Accent5 12 5" xfId="2248"/>
    <cellStyle name="40% - Accent5 12 5 2" xfId="6375"/>
    <cellStyle name="40% - Accent5 12 5 2 2" xfId="14615"/>
    <cellStyle name="40% - Accent5 12 5 3" xfId="10490"/>
    <cellStyle name="40% - Accent5 12 6" xfId="4338"/>
    <cellStyle name="40% - Accent5 12 6 2" xfId="12579"/>
    <cellStyle name="40% - Accent5 12 7" xfId="8453"/>
    <cellStyle name="40% - Accent5 13" xfId="222"/>
    <cellStyle name="40% - Accent5 13 2" xfId="430"/>
    <cellStyle name="40% - Accent5 13 2 2" xfId="887"/>
    <cellStyle name="40% - Accent5 13 2 2 2" xfId="1814"/>
    <cellStyle name="40% - Accent5 13 2 2 2 2" xfId="3851"/>
    <cellStyle name="40% - Accent5 13 2 2 2 2 2" xfId="7977"/>
    <cellStyle name="40% - Accent5 13 2 2 2 2 2 2" xfId="16217"/>
    <cellStyle name="40% - Accent5 13 2 2 2 2 3" xfId="12092"/>
    <cellStyle name="40% - Accent5 13 2 2 2 3" xfId="5941"/>
    <cellStyle name="40% - Accent5 13 2 2 2 3 2" xfId="14181"/>
    <cellStyle name="40% - Accent5 13 2 2 2 4" xfId="10056"/>
    <cellStyle name="40% - Accent5 13 2 2 3" xfId="2926"/>
    <cellStyle name="40% - Accent5 13 2 2 3 2" xfId="7052"/>
    <cellStyle name="40% - Accent5 13 2 2 3 2 2" xfId="15292"/>
    <cellStyle name="40% - Accent5 13 2 2 3 3" xfId="11167"/>
    <cellStyle name="40% - Accent5 13 2 2 4" xfId="5016"/>
    <cellStyle name="40% - Accent5 13 2 2 4 2" xfId="13256"/>
    <cellStyle name="40% - Accent5 13 2 2 5" xfId="9131"/>
    <cellStyle name="40% - Accent5 13 2 3" xfId="1357"/>
    <cellStyle name="40% - Accent5 13 2 3 2" xfId="3395"/>
    <cellStyle name="40% - Accent5 13 2 3 2 2" xfId="7521"/>
    <cellStyle name="40% - Accent5 13 2 3 2 2 2" xfId="15761"/>
    <cellStyle name="40% - Accent5 13 2 3 2 3" xfId="11636"/>
    <cellStyle name="40% - Accent5 13 2 3 3" xfId="5485"/>
    <cellStyle name="40% - Accent5 13 2 3 3 2" xfId="13725"/>
    <cellStyle name="40% - Accent5 13 2 3 4" xfId="9600"/>
    <cellStyle name="40% - Accent5 13 2 4" xfId="2469"/>
    <cellStyle name="40% - Accent5 13 2 4 2" xfId="6596"/>
    <cellStyle name="40% - Accent5 13 2 4 2 2" xfId="14836"/>
    <cellStyle name="40% - Accent5 13 2 4 3" xfId="10711"/>
    <cellStyle name="40% - Accent5 13 2 5" xfId="4559"/>
    <cellStyle name="40% - Accent5 13 2 5 2" xfId="12800"/>
    <cellStyle name="40% - Accent5 13 2 6" xfId="8674"/>
    <cellStyle name="40% - Accent5 13 3" xfId="679"/>
    <cellStyle name="40% - Accent5 13 3 2" xfId="1606"/>
    <cellStyle name="40% - Accent5 13 3 2 2" xfId="3643"/>
    <cellStyle name="40% - Accent5 13 3 2 2 2" xfId="7769"/>
    <cellStyle name="40% - Accent5 13 3 2 2 2 2" xfId="16009"/>
    <cellStyle name="40% - Accent5 13 3 2 2 3" xfId="11884"/>
    <cellStyle name="40% - Accent5 13 3 2 3" xfId="5733"/>
    <cellStyle name="40% - Accent5 13 3 2 3 2" xfId="13973"/>
    <cellStyle name="40% - Accent5 13 3 2 4" xfId="9848"/>
    <cellStyle name="40% - Accent5 13 3 3" xfId="2718"/>
    <cellStyle name="40% - Accent5 13 3 3 2" xfId="6844"/>
    <cellStyle name="40% - Accent5 13 3 3 2 2" xfId="15084"/>
    <cellStyle name="40% - Accent5 13 3 3 3" xfId="10959"/>
    <cellStyle name="40% - Accent5 13 3 4" xfId="4808"/>
    <cellStyle name="40% - Accent5 13 3 4 2" xfId="13048"/>
    <cellStyle name="40% - Accent5 13 3 5" xfId="8923"/>
    <cellStyle name="40% - Accent5 13 4" xfId="1149"/>
    <cellStyle name="40% - Accent5 13 4 2" xfId="3187"/>
    <cellStyle name="40% - Accent5 13 4 2 2" xfId="7313"/>
    <cellStyle name="40% - Accent5 13 4 2 2 2" xfId="15553"/>
    <cellStyle name="40% - Accent5 13 4 2 3" xfId="11428"/>
    <cellStyle name="40% - Accent5 13 4 3" xfId="5277"/>
    <cellStyle name="40% - Accent5 13 4 3 2" xfId="13517"/>
    <cellStyle name="40% - Accent5 13 4 4" xfId="9392"/>
    <cellStyle name="40% - Accent5 13 5" xfId="2261"/>
    <cellStyle name="40% - Accent5 13 5 2" xfId="6388"/>
    <cellStyle name="40% - Accent5 13 5 2 2" xfId="14628"/>
    <cellStyle name="40% - Accent5 13 5 3" xfId="10503"/>
    <cellStyle name="40% - Accent5 13 6" xfId="4351"/>
    <cellStyle name="40% - Accent5 13 6 2" xfId="12592"/>
    <cellStyle name="40% - Accent5 13 7" xfId="8466"/>
    <cellStyle name="40% - Accent5 14" xfId="235"/>
    <cellStyle name="40% - Accent5 14 2" xfId="443"/>
    <cellStyle name="40% - Accent5 14 2 2" xfId="900"/>
    <cellStyle name="40% - Accent5 14 2 2 2" xfId="1827"/>
    <cellStyle name="40% - Accent5 14 2 2 2 2" xfId="3864"/>
    <cellStyle name="40% - Accent5 14 2 2 2 2 2" xfId="7990"/>
    <cellStyle name="40% - Accent5 14 2 2 2 2 2 2" xfId="16230"/>
    <cellStyle name="40% - Accent5 14 2 2 2 2 3" xfId="12105"/>
    <cellStyle name="40% - Accent5 14 2 2 2 3" xfId="5954"/>
    <cellStyle name="40% - Accent5 14 2 2 2 3 2" xfId="14194"/>
    <cellStyle name="40% - Accent5 14 2 2 2 4" xfId="10069"/>
    <cellStyle name="40% - Accent5 14 2 2 3" xfId="2939"/>
    <cellStyle name="40% - Accent5 14 2 2 3 2" xfId="7065"/>
    <cellStyle name="40% - Accent5 14 2 2 3 2 2" xfId="15305"/>
    <cellStyle name="40% - Accent5 14 2 2 3 3" xfId="11180"/>
    <cellStyle name="40% - Accent5 14 2 2 4" xfId="5029"/>
    <cellStyle name="40% - Accent5 14 2 2 4 2" xfId="13269"/>
    <cellStyle name="40% - Accent5 14 2 2 5" xfId="9144"/>
    <cellStyle name="40% - Accent5 14 2 3" xfId="1370"/>
    <cellStyle name="40% - Accent5 14 2 3 2" xfId="3408"/>
    <cellStyle name="40% - Accent5 14 2 3 2 2" xfId="7534"/>
    <cellStyle name="40% - Accent5 14 2 3 2 2 2" xfId="15774"/>
    <cellStyle name="40% - Accent5 14 2 3 2 3" xfId="11649"/>
    <cellStyle name="40% - Accent5 14 2 3 3" xfId="5498"/>
    <cellStyle name="40% - Accent5 14 2 3 3 2" xfId="13738"/>
    <cellStyle name="40% - Accent5 14 2 3 4" xfId="9613"/>
    <cellStyle name="40% - Accent5 14 2 4" xfId="2482"/>
    <cellStyle name="40% - Accent5 14 2 4 2" xfId="6609"/>
    <cellStyle name="40% - Accent5 14 2 4 2 2" xfId="14849"/>
    <cellStyle name="40% - Accent5 14 2 4 3" xfId="10724"/>
    <cellStyle name="40% - Accent5 14 2 5" xfId="4572"/>
    <cellStyle name="40% - Accent5 14 2 5 2" xfId="12813"/>
    <cellStyle name="40% - Accent5 14 2 6" xfId="8687"/>
    <cellStyle name="40% - Accent5 14 3" xfId="692"/>
    <cellStyle name="40% - Accent5 14 3 2" xfId="1619"/>
    <cellStyle name="40% - Accent5 14 3 2 2" xfId="3656"/>
    <cellStyle name="40% - Accent5 14 3 2 2 2" xfId="7782"/>
    <cellStyle name="40% - Accent5 14 3 2 2 2 2" xfId="16022"/>
    <cellStyle name="40% - Accent5 14 3 2 2 3" xfId="11897"/>
    <cellStyle name="40% - Accent5 14 3 2 3" xfId="5746"/>
    <cellStyle name="40% - Accent5 14 3 2 3 2" xfId="13986"/>
    <cellStyle name="40% - Accent5 14 3 2 4" xfId="9861"/>
    <cellStyle name="40% - Accent5 14 3 3" xfId="2731"/>
    <cellStyle name="40% - Accent5 14 3 3 2" xfId="6857"/>
    <cellStyle name="40% - Accent5 14 3 3 2 2" xfId="15097"/>
    <cellStyle name="40% - Accent5 14 3 3 3" xfId="10972"/>
    <cellStyle name="40% - Accent5 14 3 4" xfId="4821"/>
    <cellStyle name="40% - Accent5 14 3 4 2" xfId="13061"/>
    <cellStyle name="40% - Accent5 14 3 5" xfId="8936"/>
    <cellStyle name="40% - Accent5 14 4" xfId="1162"/>
    <cellStyle name="40% - Accent5 14 4 2" xfId="3200"/>
    <cellStyle name="40% - Accent5 14 4 2 2" xfId="7326"/>
    <cellStyle name="40% - Accent5 14 4 2 2 2" xfId="15566"/>
    <cellStyle name="40% - Accent5 14 4 2 3" xfId="11441"/>
    <cellStyle name="40% - Accent5 14 4 3" xfId="5290"/>
    <cellStyle name="40% - Accent5 14 4 3 2" xfId="13530"/>
    <cellStyle name="40% - Accent5 14 4 4" xfId="9405"/>
    <cellStyle name="40% - Accent5 14 5" xfId="2274"/>
    <cellStyle name="40% - Accent5 14 5 2" xfId="6401"/>
    <cellStyle name="40% - Accent5 14 5 2 2" xfId="14641"/>
    <cellStyle name="40% - Accent5 14 5 3" xfId="10516"/>
    <cellStyle name="40% - Accent5 14 6" xfId="4364"/>
    <cellStyle name="40% - Accent5 14 6 2" xfId="12605"/>
    <cellStyle name="40% - Accent5 14 7" xfId="8479"/>
    <cellStyle name="40% - Accent5 15" xfId="248"/>
    <cellStyle name="40% - Accent5 15 2" xfId="705"/>
    <cellStyle name="40% - Accent5 15 2 2" xfId="1632"/>
    <cellStyle name="40% - Accent5 15 2 2 2" xfId="3669"/>
    <cellStyle name="40% - Accent5 15 2 2 2 2" xfId="7795"/>
    <cellStyle name="40% - Accent5 15 2 2 2 2 2" xfId="16035"/>
    <cellStyle name="40% - Accent5 15 2 2 2 3" xfId="11910"/>
    <cellStyle name="40% - Accent5 15 2 2 3" xfId="5759"/>
    <cellStyle name="40% - Accent5 15 2 2 3 2" xfId="13999"/>
    <cellStyle name="40% - Accent5 15 2 2 4" xfId="9874"/>
    <cellStyle name="40% - Accent5 15 2 3" xfId="2744"/>
    <cellStyle name="40% - Accent5 15 2 3 2" xfId="6870"/>
    <cellStyle name="40% - Accent5 15 2 3 2 2" xfId="15110"/>
    <cellStyle name="40% - Accent5 15 2 3 3" xfId="10985"/>
    <cellStyle name="40% - Accent5 15 2 4" xfId="4834"/>
    <cellStyle name="40% - Accent5 15 2 4 2" xfId="13074"/>
    <cellStyle name="40% - Accent5 15 2 5" xfId="8949"/>
    <cellStyle name="40% - Accent5 15 3" xfId="1175"/>
    <cellStyle name="40% - Accent5 15 3 2" xfId="3213"/>
    <cellStyle name="40% - Accent5 15 3 2 2" xfId="7339"/>
    <cellStyle name="40% - Accent5 15 3 2 2 2" xfId="15579"/>
    <cellStyle name="40% - Accent5 15 3 2 3" xfId="11454"/>
    <cellStyle name="40% - Accent5 15 3 3" xfId="5303"/>
    <cellStyle name="40% - Accent5 15 3 3 2" xfId="13543"/>
    <cellStyle name="40% - Accent5 15 3 4" xfId="9418"/>
    <cellStyle name="40% - Accent5 15 4" xfId="2287"/>
    <cellStyle name="40% - Accent5 15 4 2" xfId="6414"/>
    <cellStyle name="40% - Accent5 15 4 2 2" xfId="14654"/>
    <cellStyle name="40% - Accent5 15 4 3" xfId="10529"/>
    <cellStyle name="40% - Accent5 15 5" xfId="4377"/>
    <cellStyle name="40% - Accent5 15 5 2" xfId="12618"/>
    <cellStyle name="40% - Accent5 15 6" xfId="8492"/>
    <cellStyle name="40% - Accent5 16" xfId="456"/>
    <cellStyle name="40% - Accent5 16 2" xfId="913"/>
    <cellStyle name="40% - Accent5 16 2 2" xfId="1840"/>
    <cellStyle name="40% - Accent5 16 2 2 2" xfId="3877"/>
    <cellStyle name="40% - Accent5 16 2 2 2 2" xfId="8003"/>
    <cellStyle name="40% - Accent5 16 2 2 2 2 2" xfId="16243"/>
    <cellStyle name="40% - Accent5 16 2 2 2 3" xfId="12118"/>
    <cellStyle name="40% - Accent5 16 2 2 3" xfId="5967"/>
    <cellStyle name="40% - Accent5 16 2 2 3 2" xfId="14207"/>
    <cellStyle name="40% - Accent5 16 2 2 4" xfId="10082"/>
    <cellStyle name="40% - Accent5 16 2 3" xfId="2952"/>
    <cellStyle name="40% - Accent5 16 2 3 2" xfId="7078"/>
    <cellStyle name="40% - Accent5 16 2 3 2 2" xfId="15318"/>
    <cellStyle name="40% - Accent5 16 2 3 3" xfId="11193"/>
    <cellStyle name="40% - Accent5 16 2 4" xfId="5042"/>
    <cellStyle name="40% - Accent5 16 2 4 2" xfId="13282"/>
    <cellStyle name="40% - Accent5 16 2 5" xfId="9157"/>
    <cellStyle name="40% - Accent5 16 3" xfId="1383"/>
    <cellStyle name="40% - Accent5 16 3 2" xfId="3421"/>
    <cellStyle name="40% - Accent5 16 3 2 2" xfId="7547"/>
    <cellStyle name="40% - Accent5 16 3 2 2 2" xfId="15787"/>
    <cellStyle name="40% - Accent5 16 3 2 3" xfId="11662"/>
    <cellStyle name="40% - Accent5 16 3 3" xfId="5511"/>
    <cellStyle name="40% - Accent5 16 3 3 2" xfId="13751"/>
    <cellStyle name="40% - Accent5 16 3 4" xfId="9626"/>
    <cellStyle name="40% - Accent5 16 4" xfId="2495"/>
    <cellStyle name="40% - Accent5 16 4 2" xfId="6622"/>
    <cellStyle name="40% - Accent5 16 4 2 2" xfId="14862"/>
    <cellStyle name="40% - Accent5 16 4 3" xfId="10737"/>
    <cellStyle name="40% - Accent5 16 5" xfId="4585"/>
    <cellStyle name="40% - Accent5 16 5 2" xfId="12826"/>
    <cellStyle name="40% - Accent5 16 6" xfId="8700"/>
    <cellStyle name="40% - Accent5 17" xfId="471"/>
    <cellStyle name="40% - Accent5 17 2" xfId="928"/>
    <cellStyle name="40% - Accent5 17 2 2" xfId="1854"/>
    <cellStyle name="40% - Accent5 17 2 2 2" xfId="3891"/>
    <cellStyle name="40% - Accent5 17 2 2 2 2" xfId="8017"/>
    <cellStyle name="40% - Accent5 17 2 2 2 2 2" xfId="16257"/>
    <cellStyle name="40% - Accent5 17 2 2 2 3" xfId="12132"/>
    <cellStyle name="40% - Accent5 17 2 2 3" xfId="5981"/>
    <cellStyle name="40% - Accent5 17 2 2 3 2" xfId="14221"/>
    <cellStyle name="40% - Accent5 17 2 2 4" xfId="10096"/>
    <cellStyle name="40% - Accent5 17 2 3" xfId="2966"/>
    <cellStyle name="40% - Accent5 17 2 3 2" xfId="7092"/>
    <cellStyle name="40% - Accent5 17 2 3 2 2" xfId="15332"/>
    <cellStyle name="40% - Accent5 17 2 3 3" xfId="11207"/>
    <cellStyle name="40% - Accent5 17 2 4" xfId="5056"/>
    <cellStyle name="40% - Accent5 17 2 4 2" xfId="13296"/>
    <cellStyle name="40% - Accent5 17 2 5" xfId="9171"/>
    <cellStyle name="40% - Accent5 17 3" xfId="1398"/>
    <cellStyle name="40% - Accent5 17 3 2" xfId="3435"/>
    <cellStyle name="40% - Accent5 17 3 2 2" xfId="7561"/>
    <cellStyle name="40% - Accent5 17 3 2 2 2" xfId="15801"/>
    <cellStyle name="40% - Accent5 17 3 2 3" xfId="11676"/>
    <cellStyle name="40% - Accent5 17 3 3" xfId="5525"/>
    <cellStyle name="40% - Accent5 17 3 3 2" xfId="13765"/>
    <cellStyle name="40% - Accent5 17 3 4" xfId="9640"/>
    <cellStyle name="40% - Accent5 17 4" xfId="2510"/>
    <cellStyle name="40% - Accent5 17 4 2" xfId="6636"/>
    <cellStyle name="40% - Accent5 17 4 2 2" xfId="14876"/>
    <cellStyle name="40% - Accent5 17 4 3" xfId="10751"/>
    <cellStyle name="40% - Accent5 17 5" xfId="4600"/>
    <cellStyle name="40% - Accent5 17 5 2" xfId="12840"/>
    <cellStyle name="40% - Accent5 17 6" xfId="8715"/>
    <cellStyle name="40% - Accent5 18" xfId="484"/>
    <cellStyle name="40% - Accent5 18 2" xfId="1411"/>
    <cellStyle name="40% - Accent5 18 2 2" xfId="3448"/>
    <cellStyle name="40% - Accent5 18 2 2 2" xfId="7574"/>
    <cellStyle name="40% - Accent5 18 2 2 2 2" xfId="15814"/>
    <cellStyle name="40% - Accent5 18 2 2 3" xfId="11689"/>
    <cellStyle name="40% - Accent5 18 2 3" xfId="5538"/>
    <cellStyle name="40% - Accent5 18 2 3 2" xfId="13778"/>
    <cellStyle name="40% - Accent5 18 2 4" xfId="9653"/>
    <cellStyle name="40% - Accent5 18 3" xfId="2523"/>
    <cellStyle name="40% - Accent5 18 3 2" xfId="6649"/>
    <cellStyle name="40% - Accent5 18 3 2 2" xfId="14889"/>
    <cellStyle name="40% - Accent5 18 3 3" xfId="10764"/>
    <cellStyle name="40% - Accent5 18 4" xfId="4613"/>
    <cellStyle name="40% - Accent5 18 4 2" xfId="12853"/>
    <cellStyle name="40% - Accent5 18 5" xfId="8728"/>
    <cellStyle name="40% - Accent5 19" xfId="497"/>
    <cellStyle name="40% - Accent5 19 2" xfId="1424"/>
    <cellStyle name="40% - Accent5 19 2 2" xfId="3461"/>
    <cellStyle name="40% - Accent5 19 2 2 2" xfId="7587"/>
    <cellStyle name="40% - Accent5 19 2 2 2 2" xfId="15827"/>
    <cellStyle name="40% - Accent5 19 2 2 3" xfId="11702"/>
    <cellStyle name="40% - Accent5 19 2 3" xfId="5551"/>
    <cellStyle name="40% - Accent5 19 2 3 2" xfId="13791"/>
    <cellStyle name="40% - Accent5 19 2 4" xfId="9666"/>
    <cellStyle name="40% - Accent5 19 3" xfId="2536"/>
    <cellStyle name="40% - Accent5 19 3 2" xfId="6662"/>
    <cellStyle name="40% - Accent5 19 3 2 2" xfId="14902"/>
    <cellStyle name="40% - Accent5 19 3 3" xfId="10777"/>
    <cellStyle name="40% - Accent5 19 4" xfId="4626"/>
    <cellStyle name="40% - Accent5 19 4 2" xfId="12866"/>
    <cellStyle name="40% - Accent5 19 5" xfId="8741"/>
    <cellStyle name="40% - Accent5 2" xfId="52"/>
    <cellStyle name="40% - Accent5 2 2" xfId="92"/>
    <cellStyle name="40% - Accent5 2 2 2" xfId="300"/>
    <cellStyle name="40% - Accent5 2 2 2 2" xfId="757"/>
    <cellStyle name="40% - Accent5 2 2 2 2 2" xfId="1684"/>
    <cellStyle name="40% - Accent5 2 2 2 2 2 2" xfId="3721"/>
    <cellStyle name="40% - Accent5 2 2 2 2 2 2 2" xfId="7847"/>
    <cellStyle name="40% - Accent5 2 2 2 2 2 2 2 2" xfId="16087"/>
    <cellStyle name="40% - Accent5 2 2 2 2 2 2 3" xfId="11962"/>
    <cellStyle name="40% - Accent5 2 2 2 2 2 3" xfId="5811"/>
    <cellStyle name="40% - Accent5 2 2 2 2 2 3 2" xfId="14051"/>
    <cellStyle name="40% - Accent5 2 2 2 2 2 4" xfId="9926"/>
    <cellStyle name="40% - Accent5 2 2 2 2 3" xfId="2796"/>
    <cellStyle name="40% - Accent5 2 2 2 2 3 2" xfId="6922"/>
    <cellStyle name="40% - Accent5 2 2 2 2 3 2 2" xfId="15162"/>
    <cellStyle name="40% - Accent5 2 2 2 2 3 3" xfId="11037"/>
    <cellStyle name="40% - Accent5 2 2 2 2 4" xfId="4886"/>
    <cellStyle name="40% - Accent5 2 2 2 2 4 2" xfId="13126"/>
    <cellStyle name="40% - Accent5 2 2 2 2 5" xfId="9001"/>
    <cellStyle name="40% - Accent5 2 2 2 3" xfId="1227"/>
    <cellStyle name="40% - Accent5 2 2 2 3 2" xfId="3265"/>
    <cellStyle name="40% - Accent5 2 2 2 3 2 2" xfId="7391"/>
    <cellStyle name="40% - Accent5 2 2 2 3 2 2 2" xfId="15631"/>
    <cellStyle name="40% - Accent5 2 2 2 3 2 3" xfId="11506"/>
    <cellStyle name="40% - Accent5 2 2 2 3 3" xfId="5355"/>
    <cellStyle name="40% - Accent5 2 2 2 3 3 2" xfId="13595"/>
    <cellStyle name="40% - Accent5 2 2 2 3 4" xfId="9470"/>
    <cellStyle name="40% - Accent5 2 2 2 4" xfId="2339"/>
    <cellStyle name="40% - Accent5 2 2 2 4 2" xfId="6466"/>
    <cellStyle name="40% - Accent5 2 2 2 4 2 2" xfId="14706"/>
    <cellStyle name="40% - Accent5 2 2 2 4 3" xfId="10581"/>
    <cellStyle name="40% - Accent5 2 2 2 5" xfId="4429"/>
    <cellStyle name="40% - Accent5 2 2 2 5 2" xfId="12670"/>
    <cellStyle name="40% - Accent5 2 2 2 6" xfId="8544"/>
    <cellStyle name="40% - Accent5 2 2 3" xfId="549"/>
    <cellStyle name="40% - Accent5 2 2 3 2" xfId="1476"/>
    <cellStyle name="40% - Accent5 2 2 3 2 2" xfId="3513"/>
    <cellStyle name="40% - Accent5 2 2 3 2 2 2" xfId="7639"/>
    <cellStyle name="40% - Accent5 2 2 3 2 2 2 2" xfId="15879"/>
    <cellStyle name="40% - Accent5 2 2 3 2 2 3" xfId="11754"/>
    <cellStyle name="40% - Accent5 2 2 3 2 3" xfId="5603"/>
    <cellStyle name="40% - Accent5 2 2 3 2 3 2" xfId="13843"/>
    <cellStyle name="40% - Accent5 2 2 3 2 4" xfId="9718"/>
    <cellStyle name="40% - Accent5 2 2 3 3" xfId="2588"/>
    <cellStyle name="40% - Accent5 2 2 3 3 2" xfId="6714"/>
    <cellStyle name="40% - Accent5 2 2 3 3 2 2" xfId="14954"/>
    <cellStyle name="40% - Accent5 2 2 3 3 3" xfId="10829"/>
    <cellStyle name="40% - Accent5 2 2 3 4" xfId="4678"/>
    <cellStyle name="40% - Accent5 2 2 3 4 2" xfId="12918"/>
    <cellStyle name="40% - Accent5 2 2 3 5" xfId="8793"/>
    <cellStyle name="40% - Accent5 2 2 4" xfId="1019"/>
    <cellStyle name="40% - Accent5 2 2 4 2" xfId="3057"/>
    <cellStyle name="40% - Accent5 2 2 4 2 2" xfId="7183"/>
    <cellStyle name="40% - Accent5 2 2 4 2 2 2" xfId="15423"/>
    <cellStyle name="40% - Accent5 2 2 4 2 3" xfId="11298"/>
    <cellStyle name="40% - Accent5 2 2 4 3" xfId="5147"/>
    <cellStyle name="40% - Accent5 2 2 4 3 2" xfId="13387"/>
    <cellStyle name="40% - Accent5 2 2 4 4" xfId="9262"/>
    <cellStyle name="40% - Accent5 2 2 5" xfId="2131"/>
    <cellStyle name="40% - Accent5 2 2 5 2" xfId="6258"/>
    <cellStyle name="40% - Accent5 2 2 5 2 2" xfId="14498"/>
    <cellStyle name="40% - Accent5 2 2 5 3" xfId="10373"/>
    <cellStyle name="40% - Accent5 2 2 6" xfId="4221"/>
    <cellStyle name="40% - Accent5 2 2 6 2" xfId="12462"/>
    <cellStyle name="40% - Accent5 2 2 7" xfId="8336"/>
    <cellStyle name="40% - Accent5 2 3" xfId="131"/>
    <cellStyle name="40% - Accent5 2 3 2" xfId="339"/>
    <cellStyle name="40% - Accent5 2 3 2 2" xfId="796"/>
    <cellStyle name="40% - Accent5 2 3 2 2 2" xfId="1723"/>
    <cellStyle name="40% - Accent5 2 3 2 2 2 2" xfId="3760"/>
    <cellStyle name="40% - Accent5 2 3 2 2 2 2 2" xfId="7886"/>
    <cellStyle name="40% - Accent5 2 3 2 2 2 2 2 2" xfId="16126"/>
    <cellStyle name="40% - Accent5 2 3 2 2 2 2 3" xfId="12001"/>
    <cellStyle name="40% - Accent5 2 3 2 2 2 3" xfId="5850"/>
    <cellStyle name="40% - Accent5 2 3 2 2 2 3 2" xfId="14090"/>
    <cellStyle name="40% - Accent5 2 3 2 2 2 4" xfId="9965"/>
    <cellStyle name="40% - Accent5 2 3 2 2 3" xfId="2835"/>
    <cellStyle name="40% - Accent5 2 3 2 2 3 2" xfId="6961"/>
    <cellStyle name="40% - Accent5 2 3 2 2 3 2 2" xfId="15201"/>
    <cellStyle name="40% - Accent5 2 3 2 2 3 3" xfId="11076"/>
    <cellStyle name="40% - Accent5 2 3 2 2 4" xfId="4925"/>
    <cellStyle name="40% - Accent5 2 3 2 2 4 2" xfId="13165"/>
    <cellStyle name="40% - Accent5 2 3 2 2 5" xfId="9040"/>
    <cellStyle name="40% - Accent5 2 3 2 3" xfId="1266"/>
    <cellStyle name="40% - Accent5 2 3 2 3 2" xfId="3304"/>
    <cellStyle name="40% - Accent5 2 3 2 3 2 2" xfId="7430"/>
    <cellStyle name="40% - Accent5 2 3 2 3 2 2 2" xfId="15670"/>
    <cellStyle name="40% - Accent5 2 3 2 3 2 3" xfId="11545"/>
    <cellStyle name="40% - Accent5 2 3 2 3 3" xfId="5394"/>
    <cellStyle name="40% - Accent5 2 3 2 3 3 2" xfId="13634"/>
    <cellStyle name="40% - Accent5 2 3 2 3 4" xfId="9509"/>
    <cellStyle name="40% - Accent5 2 3 2 4" xfId="2378"/>
    <cellStyle name="40% - Accent5 2 3 2 4 2" xfId="6505"/>
    <cellStyle name="40% - Accent5 2 3 2 4 2 2" xfId="14745"/>
    <cellStyle name="40% - Accent5 2 3 2 4 3" xfId="10620"/>
    <cellStyle name="40% - Accent5 2 3 2 5" xfId="4468"/>
    <cellStyle name="40% - Accent5 2 3 2 5 2" xfId="12709"/>
    <cellStyle name="40% - Accent5 2 3 2 6" xfId="8583"/>
    <cellStyle name="40% - Accent5 2 3 3" xfId="588"/>
    <cellStyle name="40% - Accent5 2 3 3 2" xfId="1515"/>
    <cellStyle name="40% - Accent5 2 3 3 2 2" xfId="3552"/>
    <cellStyle name="40% - Accent5 2 3 3 2 2 2" xfId="7678"/>
    <cellStyle name="40% - Accent5 2 3 3 2 2 2 2" xfId="15918"/>
    <cellStyle name="40% - Accent5 2 3 3 2 2 3" xfId="11793"/>
    <cellStyle name="40% - Accent5 2 3 3 2 3" xfId="5642"/>
    <cellStyle name="40% - Accent5 2 3 3 2 3 2" xfId="13882"/>
    <cellStyle name="40% - Accent5 2 3 3 2 4" xfId="9757"/>
    <cellStyle name="40% - Accent5 2 3 3 3" xfId="2627"/>
    <cellStyle name="40% - Accent5 2 3 3 3 2" xfId="6753"/>
    <cellStyle name="40% - Accent5 2 3 3 3 2 2" xfId="14993"/>
    <cellStyle name="40% - Accent5 2 3 3 3 3" xfId="10868"/>
    <cellStyle name="40% - Accent5 2 3 3 4" xfId="4717"/>
    <cellStyle name="40% - Accent5 2 3 3 4 2" xfId="12957"/>
    <cellStyle name="40% - Accent5 2 3 3 5" xfId="8832"/>
    <cellStyle name="40% - Accent5 2 3 4" xfId="1058"/>
    <cellStyle name="40% - Accent5 2 3 4 2" xfId="3096"/>
    <cellStyle name="40% - Accent5 2 3 4 2 2" xfId="7222"/>
    <cellStyle name="40% - Accent5 2 3 4 2 2 2" xfId="15462"/>
    <cellStyle name="40% - Accent5 2 3 4 2 3" xfId="11337"/>
    <cellStyle name="40% - Accent5 2 3 4 3" xfId="5186"/>
    <cellStyle name="40% - Accent5 2 3 4 3 2" xfId="13426"/>
    <cellStyle name="40% - Accent5 2 3 4 4" xfId="9301"/>
    <cellStyle name="40% - Accent5 2 3 5" xfId="2170"/>
    <cellStyle name="40% - Accent5 2 3 5 2" xfId="6297"/>
    <cellStyle name="40% - Accent5 2 3 5 2 2" xfId="14537"/>
    <cellStyle name="40% - Accent5 2 3 5 3" xfId="10412"/>
    <cellStyle name="40% - Accent5 2 3 6" xfId="4260"/>
    <cellStyle name="40% - Accent5 2 3 6 2" xfId="12501"/>
    <cellStyle name="40% - Accent5 2 3 7" xfId="8375"/>
    <cellStyle name="40% - Accent5 2 4" xfId="261"/>
    <cellStyle name="40% - Accent5 2 4 2" xfId="718"/>
    <cellStyle name="40% - Accent5 2 4 2 2" xfId="1645"/>
    <cellStyle name="40% - Accent5 2 4 2 2 2" xfId="3682"/>
    <cellStyle name="40% - Accent5 2 4 2 2 2 2" xfId="7808"/>
    <cellStyle name="40% - Accent5 2 4 2 2 2 2 2" xfId="16048"/>
    <cellStyle name="40% - Accent5 2 4 2 2 2 3" xfId="11923"/>
    <cellStyle name="40% - Accent5 2 4 2 2 3" xfId="5772"/>
    <cellStyle name="40% - Accent5 2 4 2 2 3 2" xfId="14012"/>
    <cellStyle name="40% - Accent5 2 4 2 2 4" xfId="9887"/>
    <cellStyle name="40% - Accent5 2 4 2 3" xfId="2757"/>
    <cellStyle name="40% - Accent5 2 4 2 3 2" xfId="6883"/>
    <cellStyle name="40% - Accent5 2 4 2 3 2 2" xfId="15123"/>
    <cellStyle name="40% - Accent5 2 4 2 3 3" xfId="10998"/>
    <cellStyle name="40% - Accent5 2 4 2 4" xfId="4847"/>
    <cellStyle name="40% - Accent5 2 4 2 4 2" xfId="13087"/>
    <cellStyle name="40% - Accent5 2 4 2 5" xfId="8962"/>
    <cellStyle name="40% - Accent5 2 4 3" xfId="1188"/>
    <cellStyle name="40% - Accent5 2 4 3 2" xfId="3226"/>
    <cellStyle name="40% - Accent5 2 4 3 2 2" xfId="7352"/>
    <cellStyle name="40% - Accent5 2 4 3 2 2 2" xfId="15592"/>
    <cellStyle name="40% - Accent5 2 4 3 2 3" xfId="11467"/>
    <cellStyle name="40% - Accent5 2 4 3 3" xfId="5316"/>
    <cellStyle name="40% - Accent5 2 4 3 3 2" xfId="13556"/>
    <cellStyle name="40% - Accent5 2 4 3 4" xfId="9431"/>
    <cellStyle name="40% - Accent5 2 4 4" xfId="2300"/>
    <cellStyle name="40% - Accent5 2 4 4 2" xfId="6427"/>
    <cellStyle name="40% - Accent5 2 4 4 2 2" xfId="14667"/>
    <cellStyle name="40% - Accent5 2 4 4 3" xfId="10542"/>
    <cellStyle name="40% - Accent5 2 4 5" xfId="4390"/>
    <cellStyle name="40% - Accent5 2 4 5 2" xfId="12631"/>
    <cellStyle name="40% - Accent5 2 4 6" xfId="8505"/>
    <cellStyle name="40% - Accent5 2 5" xfId="510"/>
    <cellStyle name="40% - Accent5 2 5 2" xfId="1437"/>
    <cellStyle name="40% - Accent5 2 5 2 2" xfId="3474"/>
    <cellStyle name="40% - Accent5 2 5 2 2 2" xfId="7600"/>
    <cellStyle name="40% - Accent5 2 5 2 2 2 2" xfId="15840"/>
    <cellStyle name="40% - Accent5 2 5 2 2 3" xfId="11715"/>
    <cellStyle name="40% - Accent5 2 5 2 3" xfId="5564"/>
    <cellStyle name="40% - Accent5 2 5 2 3 2" xfId="13804"/>
    <cellStyle name="40% - Accent5 2 5 2 4" xfId="9679"/>
    <cellStyle name="40% - Accent5 2 5 3" xfId="2549"/>
    <cellStyle name="40% - Accent5 2 5 3 2" xfId="6675"/>
    <cellStyle name="40% - Accent5 2 5 3 2 2" xfId="14915"/>
    <cellStyle name="40% - Accent5 2 5 3 3" xfId="10790"/>
    <cellStyle name="40% - Accent5 2 5 4" xfId="4639"/>
    <cellStyle name="40% - Accent5 2 5 4 2" xfId="12879"/>
    <cellStyle name="40% - Accent5 2 5 5" xfId="8754"/>
    <cellStyle name="40% - Accent5 2 6" xfId="980"/>
    <cellStyle name="40% - Accent5 2 6 2" xfId="3018"/>
    <cellStyle name="40% - Accent5 2 6 2 2" xfId="7144"/>
    <cellStyle name="40% - Accent5 2 6 2 2 2" xfId="15384"/>
    <cellStyle name="40% - Accent5 2 6 2 3" xfId="11259"/>
    <cellStyle name="40% - Accent5 2 6 3" xfId="5108"/>
    <cellStyle name="40% - Accent5 2 6 3 2" xfId="13348"/>
    <cellStyle name="40% - Accent5 2 6 4" xfId="9223"/>
    <cellStyle name="40% - Accent5 2 7" xfId="2092"/>
    <cellStyle name="40% - Accent5 2 7 2" xfId="6219"/>
    <cellStyle name="40% - Accent5 2 7 2 2" xfId="14459"/>
    <cellStyle name="40% - Accent5 2 7 3" xfId="10334"/>
    <cellStyle name="40% - Accent5 2 8" xfId="4182"/>
    <cellStyle name="40% - Accent5 2 8 2" xfId="12423"/>
    <cellStyle name="40% - Accent5 2 9" xfId="8297"/>
    <cellStyle name="40% - Accent5 20" xfId="941"/>
    <cellStyle name="40% - Accent5 20 2" xfId="1867"/>
    <cellStyle name="40% - Accent5 20 2 2" xfId="3904"/>
    <cellStyle name="40% - Accent5 20 2 2 2" xfId="8030"/>
    <cellStyle name="40% - Accent5 20 2 2 2 2" xfId="16270"/>
    <cellStyle name="40% - Accent5 20 2 2 3" xfId="12145"/>
    <cellStyle name="40% - Accent5 20 2 3" xfId="5994"/>
    <cellStyle name="40% - Accent5 20 2 3 2" xfId="14234"/>
    <cellStyle name="40% - Accent5 20 2 4" xfId="10109"/>
    <cellStyle name="40% - Accent5 20 3" xfId="2979"/>
    <cellStyle name="40% - Accent5 20 3 2" xfId="7105"/>
    <cellStyle name="40% - Accent5 20 3 2 2" xfId="15345"/>
    <cellStyle name="40% - Accent5 20 3 3" xfId="11220"/>
    <cellStyle name="40% - Accent5 20 4" xfId="5069"/>
    <cellStyle name="40% - Accent5 20 4 2" xfId="13309"/>
    <cellStyle name="40% - Accent5 20 5" xfId="9184"/>
    <cellStyle name="40% - Accent5 21" xfId="954"/>
    <cellStyle name="40% - Accent5 21 2" xfId="2992"/>
    <cellStyle name="40% - Accent5 21 2 2" xfId="7118"/>
    <cellStyle name="40% - Accent5 21 2 2 2" xfId="15358"/>
    <cellStyle name="40% - Accent5 21 2 3" xfId="11233"/>
    <cellStyle name="40% - Accent5 21 3" xfId="5082"/>
    <cellStyle name="40% - Accent5 21 3 2" xfId="13322"/>
    <cellStyle name="40% - Accent5 21 4" xfId="9197"/>
    <cellStyle name="40% - Accent5 22" xfId="967"/>
    <cellStyle name="40% - Accent5 22 2" xfId="3005"/>
    <cellStyle name="40% - Accent5 22 2 2" xfId="7131"/>
    <cellStyle name="40% - Accent5 22 2 2 2" xfId="15371"/>
    <cellStyle name="40% - Accent5 22 2 3" xfId="11246"/>
    <cellStyle name="40% - Accent5 22 3" xfId="5095"/>
    <cellStyle name="40% - Accent5 22 3 2" xfId="13335"/>
    <cellStyle name="40% - Accent5 22 4" xfId="9210"/>
    <cellStyle name="40% - Accent5 23" xfId="1880"/>
    <cellStyle name="40% - Accent5 23 2" xfId="3917"/>
    <cellStyle name="40% - Accent5 23 2 2" xfId="8043"/>
    <cellStyle name="40% - Accent5 23 2 2 2" xfId="16283"/>
    <cellStyle name="40% - Accent5 23 2 3" xfId="12158"/>
    <cellStyle name="40% - Accent5 23 3" xfId="6007"/>
    <cellStyle name="40% - Accent5 23 3 2" xfId="14247"/>
    <cellStyle name="40% - Accent5 23 4" xfId="10122"/>
    <cellStyle name="40% - Accent5 24" xfId="1893"/>
    <cellStyle name="40% - Accent5 24 2" xfId="3930"/>
    <cellStyle name="40% - Accent5 24 2 2" xfId="8056"/>
    <cellStyle name="40% - Accent5 24 2 2 2" xfId="16296"/>
    <cellStyle name="40% - Accent5 24 2 3" xfId="12171"/>
    <cellStyle name="40% - Accent5 24 3" xfId="6020"/>
    <cellStyle name="40% - Accent5 24 3 2" xfId="14260"/>
    <cellStyle name="40% - Accent5 24 4" xfId="10135"/>
    <cellStyle name="40% - Accent5 25" xfId="1906"/>
    <cellStyle name="40% - Accent5 25 2" xfId="3943"/>
    <cellStyle name="40% - Accent5 25 2 2" xfId="8069"/>
    <cellStyle name="40% - Accent5 25 2 2 2" xfId="16309"/>
    <cellStyle name="40% - Accent5 25 2 3" xfId="12184"/>
    <cellStyle name="40% - Accent5 25 3" xfId="6033"/>
    <cellStyle name="40% - Accent5 25 3 2" xfId="14273"/>
    <cellStyle name="40% - Accent5 25 4" xfId="10148"/>
    <cellStyle name="40% - Accent5 26" xfId="1920"/>
    <cellStyle name="40% - Accent5 26 2" xfId="3957"/>
    <cellStyle name="40% - Accent5 26 2 2" xfId="8083"/>
    <cellStyle name="40% - Accent5 26 2 2 2" xfId="16323"/>
    <cellStyle name="40% - Accent5 26 2 3" xfId="12198"/>
    <cellStyle name="40% - Accent5 26 3" xfId="6047"/>
    <cellStyle name="40% - Accent5 26 3 2" xfId="14287"/>
    <cellStyle name="40% - Accent5 26 4" xfId="10162"/>
    <cellStyle name="40% - Accent5 27" xfId="1933"/>
    <cellStyle name="40% - Accent5 27 2" xfId="3970"/>
    <cellStyle name="40% - Accent5 27 2 2" xfId="8096"/>
    <cellStyle name="40% - Accent5 27 2 2 2" xfId="16336"/>
    <cellStyle name="40% - Accent5 27 2 3" xfId="12211"/>
    <cellStyle name="40% - Accent5 27 3" xfId="6060"/>
    <cellStyle name="40% - Accent5 27 3 2" xfId="14300"/>
    <cellStyle name="40% - Accent5 27 4" xfId="10175"/>
    <cellStyle name="40% - Accent5 28" xfId="1947"/>
    <cellStyle name="40% - Accent5 28 2" xfId="3984"/>
    <cellStyle name="40% - Accent5 28 2 2" xfId="8110"/>
    <cellStyle name="40% - Accent5 28 2 2 2" xfId="16350"/>
    <cellStyle name="40% - Accent5 28 2 3" xfId="12225"/>
    <cellStyle name="40% - Accent5 28 3" xfId="6074"/>
    <cellStyle name="40% - Accent5 28 3 2" xfId="14314"/>
    <cellStyle name="40% - Accent5 28 4" xfId="10189"/>
    <cellStyle name="40% - Accent5 29" xfId="1961"/>
    <cellStyle name="40% - Accent5 29 2" xfId="3998"/>
    <cellStyle name="40% - Accent5 29 2 2" xfId="8124"/>
    <cellStyle name="40% - Accent5 29 2 2 2" xfId="16364"/>
    <cellStyle name="40% - Accent5 29 2 3" xfId="12239"/>
    <cellStyle name="40% - Accent5 29 3" xfId="6088"/>
    <cellStyle name="40% - Accent5 29 3 2" xfId="14328"/>
    <cellStyle name="40% - Accent5 29 4" xfId="10203"/>
    <cellStyle name="40% - Accent5 3" xfId="66"/>
    <cellStyle name="40% - Accent5 3 2" xfId="274"/>
    <cellStyle name="40% - Accent5 3 2 2" xfId="731"/>
    <cellStyle name="40% - Accent5 3 2 2 2" xfId="1658"/>
    <cellStyle name="40% - Accent5 3 2 2 2 2" xfId="3695"/>
    <cellStyle name="40% - Accent5 3 2 2 2 2 2" xfId="7821"/>
    <cellStyle name="40% - Accent5 3 2 2 2 2 2 2" xfId="16061"/>
    <cellStyle name="40% - Accent5 3 2 2 2 2 3" xfId="11936"/>
    <cellStyle name="40% - Accent5 3 2 2 2 3" xfId="5785"/>
    <cellStyle name="40% - Accent5 3 2 2 2 3 2" xfId="14025"/>
    <cellStyle name="40% - Accent5 3 2 2 2 4" xfId="9900"/>
    <cellStyle name="40% - Accent5 3 2 2 3" xfId="2770"/>
    <cellStyle name="40% - Accent5 3 2 2 3 2" xfId="6896"/>
    <cellStyle name="40% - Accent5 3 2 2 3 2 2" xfId="15136"/>
    <cellStyle name="40% - Accent5 3 2 2 3 3" xfId="11011"/>
    <cellStyle name="40% - Accent5 3 2 2 4" xfId="4860"/>
    <cellStyle name="40% - Accent5 3 2 2 4 2" xfId="13100"/>
    <cellStyle name="40% - Accent5 3 2 2 5" xfId="8975"/>
    <cellStyle name="40% - Accent5 3 2 3" xfId="1201"/>
    <cellStyle name="40% - Accent5 3 2 3 2" xfId="3239"/>
    <cellStyle name="40% - Accent5 3 2 3 2 2" xfId="7365"/>
    <cellStyle name="40% - Accent5 3 2 3 2 2 2" xfId="15605"/>
    <cellStyle name="40% - Accent5 3 2 3 2 3" xfId="11480"/>
    <cellStyle name="40% - Accent5 3 2 3 3" xfId="5329"/>
    <cellStyle name="40% - Accent5 3 2 3 3 2" xfId="13569"/>
    <cellStyle name="40% - Accent5 3 2 3 4" xfId="9444"/>
    <cellStyle name="40% - Accent5 3 2 4" xfId="2313"/>
    <cellStyle name="40% - Accent5 3 2 4 2" xfId="6440"/>
    <cellStyle name="40% - Accent5 3 2 4 2 2" xfId="14680"/>
    <cellStyle name="40% - Accent5 3 2 4 3" xfId="10555"/>
    <cellStyle name="40% - Accent5 3 2 5" xfId="4403"/>
    <cellStyle name="40% - Accent5 3 2 5 2" xfId="12644"/>
    <cellStyle name="40% - Accent5 3 2 6" xfId="8518"/>
    <cellStyle name="40% - Accent5 3 3" xfId="523"/>
    <cellStyle name="40% - Accent5 3 3 2" xfId="1450"/>
    <cellStyle name="40% - Accent5 3 3 2 2" xfId="3487"/>
    <cellStyle name="40% - Accent5 3 3 2 2 2" xfId="7613"/>
    <cellStyle name="40% - Accent5 3 3 2 2 2 2" xfId="15853"/>
    <cellStyle name="40% - Accent5 3 3 2 2 3" xfId="11728"/>
    <cellStyle name="40% - Accent5 3 3 2 3" xfId="5577"/>
    <cellStyle name="40% - Accent5 3 3 2 3 2" xfId="13817"/>
    <cellStyle name="40% - Accent5 3 3 2 4" xfId="9692"/>
    <cellStyle name="40% - Accent5 3 3 3" xfId="2562"/>
    <cellStyle name="40% - Accent5 3 3 3 2" xfId="6688"/>
    <cellStyle name="40% - Accent5 3 3 3 2 2" xfId="14928"/>
    <cellStyle name="40% - Accent5 3 3 3 3" xfId="10803"/>
    <cellStyle name="40% - Accent5 3 3 4" xfId="4652"/>
    <cellStyle name="40% - Accent5 3 3 4 2" xfId="12892"/>
    <cellStyle name="40% - Accent5 3 3 5" xfId="8767"/>
    <cellStyle name="40% - Accent5 3 4" xfId="993"/>
    <cellStyle name="40% - Accent5 3 4 2" xfId="3031"/>
    <cellStyle name="40% - Accent5 3 4 2 2" xfId="7157"/>
    <cellStyle name="40% - Accent5 3 4 2 2 2" xfId="15397"/>
    <cellStyle name="40% - Accent5 3 4 2 3" xfId="11272"/>
    <cellStyle name="40% - Accent5 3 4 3" xfId="5121"/>
    <cellStyle name="40% - Accent5 3 4 3 2" xfId="13361"/>
    <cellStyle name="40% - Accent5 3 4 4" xfId="9236"/>
    <cellStyle name="40% - Accent5 3 5" xfId="2105"/>
    <cellStyle name="40% - Accent5 3 5 2" xfId="6232"/>
    <cellStyle name="40% - Accent5 3 5 2 2" xfId="14472"/>
    <cellStyle name="40% - Accent5 3 5 3" xfId="10347"/>
    <cellStyle name="40% - Accent5 3 6" xfId="4195"/>
    <cellStyle name="40% - Accent5 3 6 2" xfId="12436"/>
    <cellStyle name="40% - Accent5 3 7" xfId="8310"/>
    <cellStyle name="40% - Accent5 30" xfId="1975"/>
    <cellStyle name="40% - Accent5 30 2" xfId="4012"/>
    <cellStyle name="40% - Accent5 30 2 2" xfId="8138"/>
    <cellStyle name="40% - Accent5 30 2 2 2" xfId="16378"/>
    <cellStyle name="40% - Accent5 30 2 3" xfId="12253"/>
    <cellStyle name="40% - Accent5 30 3" xfId="6102"/>
    <cellStyle name="40% - Accent5 30 3 2" xfId="14342"/>
    <cellStyle name="40% - Accent5 30 4" xfId="10217"/>
    <cellStyle name="40% - Accent5 31" xfId="1988"/>
    <cellStyle name="40% - Accent5 31 2" xfId="4025"/>
    <cellStyle name="40% - Accent5 31 2 2" xfId="8151"/>
    <cellStyle name="40% - Accent5 31 2 2 2" xfId="16391"/>
    <cellStyle name="40% - Accent5 31 2 3" xfId="12266"/>
    <cellStyle name="40% - Accent5 31 3" xfId="6115"/>
    <cellStyle name="40% - Accent5 31 3 2" xfId="14355"/>
    <cellStyle name="40% - Accent5 31 4" xfId="10230"/>
    <cellStyle name="40% - Accent5 32" xfId="2001"/>
    <cellStyle name="40% - Accent5 32 2" xfId="4038"/>
    <cellStyle name="40% - Accent5 32 2 2" xfId="8164"/>
    <cellStyle name="40% - Accent5 32 2 2 2" xfId="16404"/>
    <cellStyle name="40% - Accent5 32 2 3" xfId="12279"/>
    <cellStyle name="40% - Accent5 32 3" xfId="6128"/>
    <cellStyle name="40% - Accent5 32 3 2" xfId="14368"/>
    <cellStyle name="40% - Accent5 32 4" xfId="10243"/>
    <cellStyle name="40% - Accent5 33" xfId="2014"/>
    <cellStyle name="40% - Accent5 33 2" xfId="4051"/>
    <cellStyle name="40% - Accent5 33 2 2" xfId="8177"/>
    <cellStyle name="40% - Accent5 33 2 2 2" xfId="16417"/>
    <cellStyle name="40% - Accent5 33 2 3" xfId="12292"/>
    <cellStyle name="40% - Accent5 33 3" xfId="6141"/>
    <cellStyle name="40% - Accent5 33 3 2" xfId="14381"/>
    <cellStyle name="40% - Accent5 33 4" xfId="10256"/>
    <cellStyle name="40% - Accent5 34" xfId="2027"/>
    <cellStyle name="40% - Accent5 34 2" xfId="4064"/>
    <cellStyle name="40% - Accent5 34 2 2" xfId="8190"/>
    <cellStyle name="40% - Accent5 34 2 2 2" xfId="16430"/>
    <cellStyle name="40% - Accent5 34 2 3" xfId="12305"/>
    <cellStyle name="40% - Accent5 34 3" xfId="6154"/>
    <cellStyle name="40% - Accent5 34 3 2" xfId="14394"/>
    <cellStyle name="40% - Accent5 34 4" xfId="10269"/>
    <cellStyle name="40% - Accent5 35" xfId="2040"/>
    <cellStyle name="40% - Accent5 35 2" xfId="4077"/>
    <cellStyle name="40% - Accent5 35 2 2" xfId="8203"/>
    <cellStyle name="40% - Accent5 35 2 2 2" xfId="16443"/>
    <cellStyle name="40% - Accent5 35 2 3" xfId="12318"/>
    <cellStyle name="40% - Accent5 35 3" xfId="6167"/>
    <cellStyle name="40% - Accent5 35 3 2" xfId="14407"/>
    <cellStyle name="40% - Accent5 35 4" xfId="10282"/>
    <cellStyle name="40% - Accent5 36" xfId="2053"/>
    <cellStyle name="40% - Accent5 36 2" xfId="4090"/>
    <cellStyle name="40% - Accent5 36 2 2" xfId="8216"/>
    <cellStyle name="40% - Accent5 36 2 2 2" xfId="16456"/>
    <cellStyle name="40% - Accent5 36 2 3" xfId="12331"/>
    <cellStyle name="40% - Accent5 36 3" xfId="6180"/>
    <cellStyle name="40% - Accent5 36 3 2" xfId="14420"/>
    <cellStyle name="40% - Accent5 36 4" xfId="10295"/>
    <cellStyle name="40% - Accent5 37" xfId="2079"/>
    <cellStyle name="40% - Accent5 37 2" xfId="6206"/>
    <cellStyle name="40% - Accent5 37 2 2" xfId="14446"/>
    <cellStyle name="40% - Accent5 37 3" xfId="10321"/>
    <cellStyle name="40% - Accent5 38" xfId="2066"/>
    <cellStyle name="40% - Accent5 38 2" xfId="6193"/>
    <cellStyle name="40% - Accent5 38 2 2" xfId="14433"/>
    <cellStyle name="40% - Accent5 38 3" xfId="10308"/>
    <cellStyle name="40% - Accent5 39" xfId="4103"/>
    <cellStyle name="40% - Accent5 39 2" xfId="8229"/>
    <cellStyle name="40% - Accent5 39 2 2" xfId="16469"/>
    <cellStyle name="40% - Accent5 39 3" xfId="12344"/>
    <cellStyle name="40% - Accent5 4" xfId="79"/>
    <cellStyle name="40% - Accent5 4 2" xfId="287"/>
    <cellStyle name="40% - Accent5 4 2 2" xfId="744"/>
    <cellStyle name="40% - Accent5 4 2 2 2" xfId="1671"/>
    <cellStyle name="40% - Accent5 4 2 2 2 2" xfId="3708"/>
    <cellStyle name="40% - Accent5 4 2 2 2 2 2" xfId="7834"/>
    <cellStyle name="40% - Accent5 4 2 2 2 2 2 2" xfId="16074"/>
    <cellStyle name="40% - Accent5 4 2 2 2 2 3" xfId="11949"/>
    <cellStyle name="40% - Accent5 4 2 2 2 3" xfId="5798"/>
    <cellStyle name="40% - Accent5 4 2 2 2 3 2" xfId="14038"/>
    <cellStyle name="40% - Accent5 4 2 2 2 4" xfId="9913"/>
    <cellStyle name="40% - Accent5 4 2 2 3" xfId="2783"/>
    <cellStyle name="40% - Accent5 4 2 2 3 2" xfId="6909"/>
    <cellStyle name="40% - Accent5 4 2 2 3 2 2" xfId="15149"/>
    <cellStyle name="40% - Accent5 4 2 2 3 3" xfId="11024"/>
    <cellStyle name="40% - Accent5 4 2 2 4" xfId="4873"/>
    <cellStyle name="40% - Accent5 4 2 2 4 2" xfId="13113"/>
    <cellStyle name="40% - Accent5 4 2 2 5" xfId="8988"/>
    <cellStyle name="40% - Accent5 4 2 3" xfId="1214"/>
    <cellStyle name="40% - Accent5 4 2 3 2" xfId="3252"/>
    <cellStyle name="40% - Accent5 4 2 3 2 2" xfId="7378"/>
    <cellStyle name="40% - Accent5 4 2 3 2 2 2" xfId="15618"/>
    <cellStyle name="40% - Accent5 4 2 3 2 3" xfId="11493"/>
    <cellStyle name="40% - Accent5 4 2 3 3" xfId="5342"/>
    <cellStyle name="40% - Accent5 4 2 3 3 2" xfId="13582"/>
    <cellStyle name="40% - Accent5 4 2 3 4" xfId="9457"/>
    <cellStyle name="40% - Accent5 4 2 4" xfId="2326"/>
    <cellStyle name="40% - Accent5 4 2 4 2" xfId="6453"/>
    <cellStyle name="40% - Accent5 4 2 4 2 2" xfId="14693"/>
    <cellStyle name="40% - Accent5 4 2 4 3" xfId="10568"/>
    <cellStyle name="40% - Accent5 4 2 5" xfId="4416"/>
    <cellStyle name="40% - Accent5 4 2 5 2" xfId="12657"/>
    <cellStyle name="40% - Accent5 4 2 6" xfId="8531"/>
    <cellStyle name="40% - Accent5 4 3" xfId="536"/>
    <cellStyle name="40% - Accent5 4 3 2" xfId="1463"/>
    <cellStyle name="40% - Accent5 4 3 2 2" xfId="3500"/>
    <cellStyle name="40% - Accent5 4 3 2 2 2" xfId="7626"/>
    <cellStyle name="40% - Accent5 4 3 2 2 2 2" xfId="15866"/>
    <cellStyle name="40% - Accent5 4 3 2 2 3" xfId="11741"/>
    <cellStyle name="40% - Accent5 4 3 2 3" xfId="5590"/>
    <cellStyle name="40% - Accent5 4 3 2 3 2" xfId="13830"/>
    <cellStyle name="40% - Accent5 4 3 2 4" xfId="9705"/>
    <cellStyle name="40% - Accent5 4 3 3" xfId="2575"/>
    <cellStyle name="40% - Accent5 4 3 3 2" xfId="6701"/>
    <cellStyle name="40% - Accent5 4 3 3 2 2" xfId="14941"/>
    <cellStyle name="40% - Accent5 4 3 3 3" xfId="10816"/>
    <cellStyle name="40% - Accent5 4 3 4" xfId="4665"/>
    <cellStyle name="40% - Accent5 4 3 4 2" xfId="12905"/>
    <cellStyle name="40% - Accent5 4 3 5" xfId="8780"/>
    <cellStyle name="40% - Accent5 4 4" xfId="1006"/>
    <cellStyle name="40% - Accent5 4 4 2" xfId="3044"/>
    <cellStyle name="40% - Accent5 4 4 2 2" xfId="7170"/>
    <cellStyle name="40% - Accent5 4 4 2 2 2" xfId="15410"/>
    <cellStyle name="40% - Accent5 4 4 2 3" xfId="11285"/>
    <cellStyle name="40% - Accent5 4 4 3" xfId="5134"/>
    <cellStyle name="40% - Accent5 4 4 3 2" xfId="13374"/>
    <cellStyle name="40% - Accent5 4 4 4" xfId="9249"/>
    <cellStyle name="40% - Accent5 4 5" xfId="2118"/>
    <cellStyle name="40% - Accent5 4 5 2" xfId="6245"/>
    <cellStyle name="40% - Accent5 4 5 2 2" xfId="14485"/>
    <cellStyle name="40% - Accent5 4 5 3" xfId="10360"/>
    <cellStyle name="40% - Accent5 4 6" xfId="4208"/>
    <cellStyle name="40% - Accent5 4 6 2" xfId="12449"/>
    <cellStyle name="40% - Accent5 4 7" xfId="8323"/>
    <cellStyle name="40% - Accent5 40" xfId="4116"/>
    <cellStyle name="40% - Accent5 40 2" xfId="8242"/>
    <cellStyle name="40% - Accent5 40 2 2" xfId="16482"/>
    <cellStyle name="40% - Accent5 40 3" xfId="12357"/>
    <cellStyle name="40% - Accent5 41" xfId="4129"/>
    <cellStyle name="40% - Accent5 41 2" xfId="8255"/>
    <cellStyle name="40% - Accent5 41 2 2" xfId="16495"/>
    <cellStyle name="40% - Accent5 41 3" xfId="12370"/>
    <cellStyle name="40% - Accent5 42" xfId="4143"/>
    <cellStyle name="40% - Accent5 42 2" xfId="8269"/>
    <cellStyle name="40% - Accent5 42 2 2" xfId="16509"/>
    <cellStyle name="40% - Accent5 42 3" xfId="12384"/>
    <cellStyle name="40% - Accent5 43" xfId="4156"/>
    <cellStyle name="40% - Accent5 43 2" xfId="12397"/>
    <cellStyle name="40% - Accent5 44" xfId="4169"/>
    <cellStyle name="40% - Accent5 44 2" xfId="12410"/>
    <cellStyle name="40% - Accent5 45" xfId="8283"/>
    <cellStyle name="40% - Accent5 46" xfId="16522"/>
    <cellStyle name="40% - Accent5 5" xfId="105"/>
    <cellStyle name="40% - Accent5 5 2" xfId="313"/>
    <cellStyle name="40% - Accent5 5 2 2" xfId="770"/>
    <cellStyle name="40% - Accent5 5 2 2 2" xfId="1697"/>
    <cellStyle name="40% - Accent5 5 2 2 2 2" xfId="3734"/>
    <cellStyle name="40% - Accent5 5 2 2 2 2 2" xfId="7860"/>
    <cellStyle name="40% - Accent5 5 2 2 2 2 2 2" xfId="16100"/>
    <cellStyle name="40% - Accent5 5 2 2 2 2 3" xfId="11975"/>
    <cellStyle name="40% - Accent5 5 2 2 2 3" xfId="5824"/>
    <cellStyle name="40% - Accent5 5 2 2 2 3 2" xfId="14064"/>
    <cellStyle name="40% - Accent5 5 2 2 2 4" xfId="9939"/>
    <cellStyle name="40% - Accent5 5 2 2 3" xfId="2809"/>
    <cellStyle name="40% - Accent5 5 2 2 3 2" xfId="6935"/>
    <cellStyle name="40% - Accent5 5 2 2 3 2 2" xfId="15175"/>
    <cellStyle name="40% - Accent5 5 2 2 3 3" xfId="11050"/>
    <cellStyle name="40% - Accent5 5 2 2 4" xfId="4899"/>
    <cellStyle name="40% - Accent5 5 2 2 4 2" xfId="13139"/>
    <cellStyle name="40% - Accent5 5 2 2 5" xfId="9014"/>
    <cellStyle name="40% - Accent5 5 2 3" xfId="1240"/>
    <cellStyle name="40% - Accent5 5 2 3 2" xfId="3278"/>
    <cellStyle name="40% - Accent5 5 2 3 2 2" xfId="7404"/>
    <cellStyle name="40% - Accent5 5 2 3 2 2 2" xfId="15644"/>
    <cellStyle name="40% - Accent5 5 2 3 2 3" xfId="11519"/>
    <cellStyle name="40% - Accent5 5 2 3 3" xfId="5368"/>
    <cellStyle name="40% - Accent5 5 2 3 3 2" xfId="13608"/>
    <cellStyle name="40% - Accent5 5 2 3 4" xfId="9483"/>
    <cellStyle name="40% - Accent5 5 2 4" xfId="2352"/>
    <cellStyle name="40% - Accent5 5 2 4 2" xfId="6479"/>
    <cellStyle name="40% - Accent5 5 2 4 2 2" xfId="14719"/>
    <cellStyle name="40% - Accent5 5 2 4 3" xfId="10594"/>
    <cellStyle name="40% - Accent5 5 2 5" xfId="4442"/>
    <cellStyle name="40% - Accent5 5 2 5 2" xfId="12683"/>
    <cellStyle name="40% - Accent5 5 2 6" xfId="8557"/>
    <cellStyle name="40% - Accent5 5 3" xfId="562"/>
    <cellStyle name="40% - Accent5 5 3 2" xfId="1489"/>
    <cellStyle name="40% - Accent5 5 3 2 2" xfId="3526"/>
    <cellStyle name="40% - Accent5 5 3 2 2 2" xfId="7652"/>
    <cellStyle name="40% - Accent5 5 3 2 2 2 2" xfId="15892"/>
    <cellStyle name="40% - Accent5 5 3 2 2 3" xfId="11767"/>
    <cellStyle name="40% - Accent5 5 3 2 3" xfId="5616"/>
    <cellStyle name="40% - Accent5 5 3 2 3 2" xfId="13856"/>
    <cellStyle name="40% - Accent5 5 3 2 4" xfId="9731"/>
    <cellStyle name="40% - Accent5 5 3 3" xfId="2601"/>
    <cellStyle name="40% - Accent5 5 3 3 2" xfId="6727"/>
    <cellStyle name="40% - Accent5 5 3 3 2 2" xfId="14967"/>
    <cellStyle name="40% - Accent5 5 3 3 3" xfId="10842"/>
    <cellStyle name="40% - Accent5 5 3 4" xfId="4691"/>
    <cellStyle name="40% - Accent5 5 3 4 2" xfId="12931"/>
    <cellStyle name="40% - Accent5 5 3 5" xfId="8806"/>
    <cellStyle name="40% - Accent5 5 4" xfId="1032"/>
    <cellStyle name="40% - Accent5 5 4 2" xfId="3070"/>
    <cellStyle name="40% - Accent5 5 4 2 2" xfId="7196"/>
    <cellStyle name="40% - Accent5 5 4 2 2 2" xfId="15436"/>
    <cellStyle name="40% - Accent5 5 4 2 3" xfId="11311"/>
    <cellStyle name="40% - Accent5 5 4 3" xfId="5160"/>
    <cellStyle name="40% - Accent5 5 4 3 2" xfId="13400"/>
    <cellStyle name="40% - Accent5 5 4 4" xfId="9275"/>
    <cellStyle name="40% - Accent5 5 5" xfId="2144"/>
    <cellStyle name="40% - Accent5 5 5 2" xfId="6271"/>
    <cellStyle name="40% - Accent5 5 5 2 2" xfId="14511"/>
    <cellStyle name="40% - Accent5 5 5 3" xfId="10386"/>
    <cellStyle name="40% - Accent5 5 6" xfId="4234"/>
    <cellStyle name="40% - Accent5 5 6 2" xfId="12475"/>
    <cellStyle name="40% - Accent5 5 7" xfId="8349"/>
    <cellStyle name="40% - Accent5 6" xfId="118"/>
    <cellStyle name="40% - Accent5 6 2" xfId="326"/>
    <cellStyle name="40% - Accent5 6 2 2" xfId="783"/>
    <cellStyle name="40% - Accent5 6 2 2 2" xfId="1710"/>
    <cellStyle name="40% - Accent5 6 2 2 2 2" xfId="3747"/>
    <cellStyle name="40% - Accent5 6 2 2 2 2 2" xfId="7873"/>
    <cellStyle name="40% - Accent5 6 2 2 2 2 2 2" xfId="16113"/>
    <cellStyle name="40% - Accent5 6 2 2 2 2 3" xfId="11988"/>
    <cellStyle name="40% - Accent5 6 2 2 2 3" xfId="5837"/>
    <cellStyle name="40% - Accent5 6 2 2 2 3 2" xfId="14077"/>
    <cellStyle name="40% - Accent5 6 2 2 2 4" xfId="9952"/>
    <cellStyle name="40% - Accent5 6 2 2 3" xfId="2822"/>
    <cellStyle name="40% - Accent5 6 2 2 3 2" xfId="6948"/>
    <cellStyle name="40% - Accent5 6 2 2 3 2 2" xfId="15188"/>
    <cellStyle name="40% - Accent5 6 2 2 3 3" xfId="11063"/>
    <cellStyle name="40% - Accent5 6 2 2 4" xfId="4912"/>
    <cellStyle name="40% - Accent5 6 2 2 4 2" xfId="13152"/>
    <cellStyle name="40% - Accent5 6 2 2 5" xfId="9027"/>
    <cellStyle name="40% - Accent5 6 2 3" xfId="1253"/>
    <cellStyle name="40% - Accent5 6 2 3 2" xfId="3291"/>
    <cellStyle name="40% - Accent5 6 2 3 2 2" xfId="7417"/>
    <cellStyle name="40% - Accent5 6 2 3 2 2 2" xfId="15657"/>
    <cellStyle name="40% - Accent5 6 2 3 2 3" xfId="11532"/>
    <cellStyle name="40% - Accent5 6 2 3 3" xfId="5381"/>
    <cellStyle name="40% - Accent5 6 2 3 3 2" xfId="13621"/>
    <cellStyle name="40% - Accent5 6 2 3 4" xfId="9496"/>
    <cellStyle name="40% - Accent5 6 2 4" xfId="2365"/>
    <cellStyle name="40% - Accent5 6 2 4 2" xfId="6492"/>
    <cellStyle name="40% - Accent5 6 2 4 2 2" xfId="14732"/>
    <cellStyle name="40% - Accent5 6 2 4 3" xfId="10607"/>
    <cellStyle name="40% - Accent5 6 2 5" xfId="4455"/>
    <cellStyle name="40% - Accent5 6 2 5 2" xfId="12696"/>
    <cellStyle name="40% - Accent5 6 2 6" xfId="8570"/>
    <cellStyle name="40% - Accent5 6 3" xfId="575"/>
    <cellStyle name="40% - Accent5 6 3 2" xfId="1502"/>
    <cellStyle name="40% - Accent5 6 3 2 2" xfId="3539"/>
    <cellStyle name="40% - Accent5 6 3 2 2 2" xfId="7665"/>
    <cellStyle name="40% - Accent5 6 3 2 2 2 2" xfId="15905"/>
    <cellStyle name="40% - Accent5 6 3 2 2 3" xfId="11780"/>
    <cellStyle name="40% - Accent5 6 3 2 3" xfId="5629"/>
    <cellStyle name="40% - Accent5 6 3 2 3 2" xfId="13869"/>
    <cellStyle name="40% - Accent5 6 3 2 4" xfId="9744"/>
    <cellStyle name="40% - Accent5 6 3 3" xfId="2614"/>
    <cellStyle name="40% - Accent5 6 3 3 2" xfId="6740"/>
    <cellStyle name="40% - Accent5 6 3 3 2 2" xfId="14980"/>
    <cellStyle name="40% - Accent5 6 3 3 3" xfId="10855"/>
    <cellStyle name="40% - Accent5 6 3 4" xfId="4704"/>
    <cellStyle name="40% - Accent5 6 3 4 2" xfId="12944"/>
    <cellStyle name="40% - Accent5 6 3 5" xfId="8819"/>
    <cellStyle name="40% - Accent5 6 4" xfId="1045"/>
    <cellStyle name="40% - Accent5 6 4 2" xfId="3083"/>
    <cellStyle name="40% - Accent5 6 4 2 2" xfId="7209"/>
    <cellStyle name="40% - Accent5 6 4 2 2 2" xfId="15449"/>
    <cellStyle name="40% - Accent5 6 4 2 3" xfId="11324"/>
    <cellStyle name="40% - Accent5 6 4 3" xfId="5173"/>
    <cellStyle name="40% - Accent5 6 4 3 2" xfId="13413"/>
    <cellStyle name="40% - Accent5 6 4 4" xfId="9288"/>
    <cellStyle name="40% - Accent5 6 5" xfId="2157"/>
    <cellStyle name="40% - Accent5 6 5 2" xfId="6284"/>
    <cellStyle name="40% - Accent5 6 5 2 2" xfId="14524"/>
    <cellStyle name="40% - Accent5 6 5 3" xfId="10399"/>
    <cellStyle name="40% - Accent5 6 6" xfId="4247"/>
    <cellStyle name="40% - Accent5 6 6 2" xfId="12488"/>
    <cellStyle name="40% - Accent5 6 7" xfId="8362"/>
    <cellStyle name="40% - Accent5 7" xfId="144"/>
    <cellStyle name="40% - Accent5 7 2" xfId="352"/>
    <cellStyle name="40% - Accent5 7 2 2" xfId="809"/>
    <cellStyle name="40% - Accent5 7 2 2 2" xfId="1736"/>
    <cellStyle name="40% - Accent5 7 2 2 2 2" xfId="3773"/>
    <cellStyle name="40% - Accent5 7 2 2 2 2 2" xfId="7899"/>
    <cellStyle name="40% - Accent5 7 2 2 2 2 2 2" xfId="16139"/>
    <cellStyle name="40% - Accent5 7 2 2 2 2 3" xfId="12014"/>
    <cellStyle name="40% - Accent5 7 2 2 2 3" xfId="5863"/>
    <cellStyle name="40% - Accent5 7 2 2 2 3 2" xfId="14103"/>
    <cellStyle name="40% - Accent5 7 2 2 2 4" xfId="9978"/>
    <cellStyle name="40% - Accent5 7 2 2 3" xfId="2848"/>
    <cellStyle name="40% - Accent5 7 2 2 3 2" xfId="6974"/>
    <cellStyle name="40% - Accent5 7 2 2 3 2 2" xfId="15214"/>
    <cellStyle name="40% - Accent5 7 2 2 3 3" xfId="11089"/>
    <cellStyle name="40% - Accent5 7 2 2 4" xfId="4938"/>
    <cellStyle name="40% - Accent5 7 2 2 4 2" xfId="13178"/>
    <cellStyle name="40% - Accent5 7 2 2 5" xfId="9053"/>
    <cellStyle name="40% - Accent5 7 2 3" xfId="1279"/>
    <cellStyle name="40% - Accent5 7 2 3 2" xfId="3317"/>
    <cellStyle name="40% - Accent5 7 2 3 2 2" xfId="7443"/>
    <cellStyle name="40% - Accent5 7 2 3 2 2 2" xfId="15683"/>
    <cellStyle name="40% - Accent5 7 2 3 2 3" xfId="11558"/>
    <cellStyle name="40% - Accent5 7 2 3 3" xfId="5407"/>
    <cellStyle name="40% - Accent5 7 2 3 3 2" xfId="13647"/>
    <cellStyle name="40% - Accent5 7 2 3 4" xfId="9522"/>
    <cellStyle name="40% - Accent5 7 2 4" xfId="2391"/>
    <cellStyle name="40% - Accent5 7 2 4 2" xfId="6518"/>
    <cellStyle name="40% - Accent5 7 2 4 2 2" xfId="14758"/>
    <cellStyle name="40% - Accent5 7 2 4 3" xfId="10633"/>
    <cellStyle name="40% - Accent5 7 2 5" xfId="4481"/>
    <cellStyle name="40% - Accent5 7 2 5 2" xfId="12722"/>
    <cellStyle name="40% - Accent5 7 2 6" xfId="8596"/>
    <cellStyle name="40% - Accent5 7 3" xfId="601"/>
    <cellStyle name="40% - Accent5 7 3 2" xfId="1528"/>
    <cellStyle name="40% - Accent5 7 3 2 2" xfId="3565"/>
    <cellStyle name="40% - Accent5 7 3 2 2 2" xfId="7691"/>
    <cellStyle name="40% - Accent5 7 3 2 2 2 2" xfId="15931"/>
    <cellStyle name="40% - Accent5 7 3 2 2 3" xfId="11806"/>
    <cellStyle name="40% - Accent5 7 3 2 3" xfId="5655"/>
    <cellStyle name="40% - Accent5 7 3 2 3 2" xfId="13895"/>
    <cellStyle name="40% - Accent5 7 3 2 4" xfId="9770"/>
    <cellStyle name="40% - Accent5 7 3 3" xfId="2640"/>
    <cellStyle name="40% - Accent5 7 3 3 2" xfId="6766"/>
    <cellStyle name="40% - Accent5 7 3 3 2 2" xfId="15006"/>
    <cellStyle name="40% - Accent5 7 3 3 3" xfId="10881"/>
    <cellStyle name="40% - Accent5 7 3 4" xfId="4730"/>
    <cellStyle name="40% - Accent5 7 3 4 2" xfId="12970"/>
    <cellStyle name="40% - Accent5 7 3 5" xfId="8845"/>
    <cellStyle name="40% - Accent5 7 4" xfId="1071"/>
    <cellStyle name="40% - Accent5 7 4 2" xfId="3109"/>
    <cellStyle name="40% - Accent5 7 4 2 2" xfId="7235"/>
    <cellStyle name="40% - Accent5 7 4 2 2 2" xfId="15475"/>
    <cellStyle name="40% - Accent5 7 4 2 3" xfId="11350"/>
    <cellStyle name="40% - Accent5 7 4 3" xfId="5199"/>
    <cellStyle name="40% - Accent5 7 4 3 2" xfId="13439"/>
    <cellStyle name="40% - Accent5 7 4 4" xfId="9314"/>
    <cellStyle name="40% - Accent5 7 5" xfId="2183"/>
    <cellStyle name="40% - Accent5 7 5 2" xfId="6310"/>
    <cellStyle name="40% - Accent5 7 5 2 2" xfId="14550"/>
    <cellStyle name="40% - Accent5 7 5 3" xfId="10425"/>
    <cellStyle name="40% - Accent5 7 6" xfId="4273"/>
    <cellStyle name="40% - Accent5 7 6 2" xfId="12514"/>
    <cellStyle name="40% - Accent5 7 7" xfId="8388"/>
    <cellStyle name="40% - Accent5 8" xfId="157"/>
    <cellStyle name="40% - Accent5 8 2" xfId="365"/>
    <cellStyle name="40% - Accent5 8 2 2" xfId="822"/>
    <cellStyle name="40% - Accent5 8 2 2 2" xfId="1749"/>
    <cellStyle name="40% - Accent5 8 2 2 2 2" xfId="3786"/>
    <cellStyle name="40% - Accent5 8 2 2 2 2 2" xfId="7912"/>
    <cellStyle name="40% - Accent5 8 2 2 2 2 2 2" xfId="16152"/>
    <cellStyle name="40% - Accent5 8 2 2 2 2 3" xfId="12027"/>
    <cellStyle name="40% - Accent5 8 2 2 2 3" xfId="5876"/>
    <cellStyle name="40% - Accent5 8 2 2 2 3 2" xfId="14116"/>
    <cellStyle name="40% - Accent5 8 2 2 2 4" xfId="9991"/>
    <cellStyle name="40% - Accent5 8 2 2 3" xfId="2861"/>
    <cellStyle name="40% - Accent5 8 2 2 3 2" xfId="6987"/>
    <cellStyle name="40% - Accent5 8 2 2 3 2 2" xfId="15227"/>
    <cellStyle name="40% - Accent5 8 2 2 3 3" xfId="11102"/>
    <cellStyle name="40% - Accent5 8 2 2 4" xfId="4951"/>
    <cellStyle name="40% - Accent5 8 2 2 4 2" xfId="13191"/>
    <cellStyle name="40% - Accent5 8 2 2 5" xfId="9066"/>
    <cellStyle name="40% - Accent5 8 2 3" xfId="1292"/>
    <cellStyle name="40% - Accent5 8 2 3 2" xfId="3330"/>
    <cellStyle name="40% - Accent5 8 2 3 2 2" xfId="7456"/>
    <cellStyle name="40% - Accent5 8 2 3 2 2 2" xfId="15696"/>
    <cellStyle name="40% - Accent5 8 2 3 2 3" xfId="11571"/>
    <cellStyle name="40% - Accent5 8 2 3 3" xfId="5420"/>
    <cellStyle name="40% - Accent5 8 2 3 3 2" xfId="13660"/>
    <cellStyle name="40% - Accent5 8 2 3 4" xfId="9535"/>
    <cellStyle name="40% - Accent5 8 2 4" xfId="2404"/>
    <cellStyle name="40% - Accent5 8 2 4 2" xfId="6531"/>
    <cellStyle name="40% - Accent5 8 2 4 2 2" xfId="14771"/>
    <cellStyle name="40% - Accent5 8 2 4 3" xfId="10646"/>
    <cellStyle name="40% - Accent5 8 2 5" xfId="4494"/>
    <cellStyle name="40% - Accent5 8 2 5 2" xfId="12735"/>
    <cellStyle name="40% - Accent5 8 2 6" xfId="8609"/>
    <cellStyle name="40% - Accent5 8 3" xfId="614"/>
    <cellStyle name="40% - Accent5 8 3 2" xfId="1541"/>
    <cellStyle name="40% - Accent5 8 3 2 2" xfId="3578"/>
    <cellStyle name="40% - Accent5 8 3 2 2 2" xfId="7704"/>
    <cellStyle name="40% - Accent5 8 3 2 2 2 2" xfId="15944"/>
    <cellStyle name="40% - Accent5 8 3 2 2 3" xfId="11819"/>
    <cellStyle name="40% - Accent5 8 3 2 3" xfId="5668"/>
    <cellStyle name="40% - Accent5 8 3 2 3 2" xfId="13908"/>
    <cellStyle name="40% - Accent5 8 3 2 4" xfId="9783"/>
    <cellStyle name="40% - Accent5 8 3 3" xfId="2653"/>
    <cellStyle name="40% - Accent5 8 3 3 2" xfId="6779"/>
    <cellStyle name="40% - Accent5 8 3 3 2 2" xfId="15019"/>
    <cellStyle name="40% - Accent5 8 3 3 3" xfId="10894"/>
    <cellStyle name="40% - Accent5 8 3 4" xfId="4743"/>
    <cellStyle name="40% - Accent5 8 3 4 2" xfId="12983"/>
    <cellStyle name="40% - Accent5 8 3 5" xfId="8858"/>
    <cellStyle name="40% - Accent5 8 4" xfId="1084"/>
    <cellStyle name="40% - Accent5 8 4 2" xfId="3122"/>
    <cellStyle name="40% - Accent5 8 4 2 2" xfId="7248"/>
    <cellStyle name="40% - Accent5 8 4 2 2 2" xfId="15488"/>
    <cellStyle name="40% - Accent5 8 4 2 3" xfId="11363"/>
    <cellStyle name="40% - Accent5 8 4 3" xfId="5212"/>
    <cellStyle name="40% - Accent5 8 4 3 2" xfId="13452"/>
    <cellStyle name="40% - Accent5 8 4 4" xfId="9327"/>
    <cellStyle name="40% - Accent5 8 5" xfId="2196"/>
    <cellStyle name="40% - Accent5 8 5 2" xfId="6323"/>
    <cellStyle name="40% - Accent5 8 5 2 2" xfId="14563"/>
    <cellStyle name="40% - Accent5 8 5 3" xfId="10438"/>
    <cellStyle name="40% - Accent5 8 6" xfId="4286"/>
    <cellStyle name="40% - Accent5 8 6 2" xfId="12527"/>
    <cellStyle name="40% - Accent5 8 7" xfId="8401"/>
    <cellStyle name="40% - Accent5 9" xfId="170"/>
    <cellStyle name="40% - Accent5 9 2" xfId="378"/>
    <cellStyle name="40% - Accent5 9 2 2" xfId="835"/>
    <cellStyle name="40% - Accent5 9 2 2 2" xfId="1762"/>
    <cellStyle name="40% - Accent5 9 2 2 2 2" xfId="3799"/>
    <cellStyle name="40% - Accent5 9 2 2 2 2 2" xfId="7925"/>
    <cellStyle name="40% - Accent5 9 2 2 2 2 2 2" xfId="16165"/>
    <cellStyle name="40% - Accent5 9 2 2 2 2 3" xfId="12040"/>
    <cellStyle name="40% - Accent5 9 2 2 2 3" xfId="5889"/>
    <cellStyle name="40% - Accent5 9 2 2 2 3 2" xfId="14129"/>
    <cellStyle name="40% - Accent5 9 2 2 2 4" xfId="10004"/>
    <cellStyle name="40% - Accent5 9 2 2 3" xfId="2874"/>
    <cellStyle name="40% - Accent5 9 2 2 3 2" xfId="7000"/>
    <cellStyle name="40% - Accent5 9 2 2 3 2 2" xfId="15240"/>
    <cellStyle name="40% - Accent5 9 2 2 3 3" xfId="11115"/>
    <cellStyle name="40% - Accent5 9 2 2 4" xfId="4964"/>
    <cellStyle name="40% - Accent5 9 2 2 4 2" xfId="13204"/>
    <cellStyle name="40% - Accent5 9 2 2 5" xfId="9079"/>
    <cellStyle name="40% - Accent5 9 2 3" xfId="1305"/>
    <cellStyle name="40% - Accent5 9 2 3 2" xfId="3343"/>
    <cellStyle name="40% - Accent5 9 2 3 2 2" xfId="7469"/>
    <cellStyle name="40% - Accent5 9 2 3 2 2 2" xfId="15709"/>
    <cellStyle name="40% - Accent5 9 2 3 2 3" xfId="11584"/>
    <cellStyle name="40% - Accent5 9 2 3 3" xfId="5433"/>
    <cellStyle name="40% - Accent5 9 2 3 3 2" xfId="13673"/>
    <cellStyle name="40% - Accent5 9 2 3 4" xfId="9548"/>
    <cellStyle name="40% - Accent5 9 2 4" xfId="2417"/>
    <cellStyle name="40% - Accent5 9 2 4 2" xfId="6544"/>
    <cellStyle name="40% - Accent5 9 2 4 2 2" xfId="14784"/>
    <cellStyle name="40% - Accent5 9 2 4 3" xfId="10659"/>
    <cellStyle name="40% - Accent5 9 2 5" xfId="4507"/>
    <cellStyle name="40% - Accent5 9 2 5 2" xfId="12748"/>
    <cellStyle name="40% - Accent5 9 2 6" xfId="8622"/>
    <cellStyle name="40% - Accent5 9 3" xfId="627"/>
    <cellStyle name="40% - Accent5 9 3 2" xfId="1554"/>
    <cellStyle name="40% - Accent5 9 3 2 2" xfId="3591"/>
    <cellStyle name="40% - Accent5 9 3 2 2 2" xfId="7717"/>
    <cellStyle name="40% - Accent5 9 3 2 2 2 2" xfId="15957"/>
    <cellStyle name="40% - Accent5 9 3 2 2 3" xfId="11832"/>
    <cellStyle name="40% - Accent5 9 3 2 3" xfId="5681"/>
    <cellStyle name="40% - Accent5 9 3 2 3 2" xfId="13921"/>
    <cellStyle name="40% - Accent5 9 3 2 4" xfId="9796"/>
    <cellStyle name="40% - Accent5 9 3 3" xfId="2666"/>
    <cellStyle name="40% - Accent5 9 3 3 2" xfId="6792"/>
    <cellStyle name="40% - Accent5 9 3 3 2 2" xfId="15032"/>
    <cellStyle name="40% - Accent5 9 3 3 3" xfId="10907"/>
    <cellStyle name="40% - Accent5 9 3 4" xfId="4756"/>
    <cellStyle name="40% - Accent5 9 3 4 2" xfId="12996"/>
    <cellStyle name="40% - Accent5 9 3 5" xfId="8871"/>
    <cellStyle name="40% - Accent5 9 4" xfId="1097"/>
    <cellStyle name="40% - Accent5 9 4 2" xfId="3135"/>
    <cellStyle name="40% - Accent5 9 4 2 2" xfId="7261"/>
    <cellStyle name="40% - Accent5 9 4 2 2 2" xfId="15501"/>
    <cellStyle name="40% - Accent5 9 4 2 3" xfId="11376"/>
    <cellStyle name="40% - Accent5 9 4 3" xfId="5225"/>
    <cellStyle name="40% - Accent5 9 4 3 2" xfId="13465"/>
    <cellStyle name="40% - Accent5 9 4 4" xfId="9340"/>
    <cellStyle name="40% - Accent5 9 5" xfId="2209"/>
    <cellStyle name="40% - Accent5 9 5 2" xfId="6336"/>
    <cellStyle name="40% - Accent5 9 5 2 2" xfId="14576"/>
    <cellStyle name="40% - Accent5 9 5 3" xfId="10451"/>
    <cellStyle name="40% - Accent5 9 6" xfId="4299"/>
    <cellStyle name="40% - Accent5 9 6 2" xfId="12540"/>
    <cellStyle name="40% - Accent5 9 7" xfId="8414"/>
    <cellStyle name="40% - Accent6" xfId="40" builtinId="51" customBuiltin="1"/>
    <cellStyle name="40% - Accent6 10" xfId="185"/>
    <cellStyle name="40% - Accent6 10 2" xfId="393"/>
    <cellStyle name="40% - Accent6 10 2 2" xfId="850"/>
    <cellStyle name="40% - Accent6 10 2 2 2" xfId="1777"/>
    <cellStyle name="40% - Accent6 10 2 2 2 2" xfId="3814"/>
    <cellStyle name="40% - Accent6 10 2 2 2 2 2" xfId="7940"/>
    <cellStyle name="40% - Accent6 10 2 2 2 2 2 2" xfId="16180"/>
    <cellStyle name="40% - Accent6 10 2 2 2 2 3" xfId="12055"/>
    <cellStyle name="40% - Accent6 10 2 2 2 3" xfId="5904"/>
    <cellStyle name="40% - Accent6 10 2 2 2 3 2" xfId="14144"/>
    <cellStyle name="40% - Accent6 10 2 2 2 4" xfId="10019"/>
    <cellStyle name="40% - Accent6 10 2 2 3" xfId="2889"/>
    <cellStyle name="40% - Accent6 10 2 2 3 2" xfId="7015"/>
    <cellStyle name="40% - Accent6 10 2 2 3 2 2" xfId="15255"/>
    <cellStyle name="40% - Accent6 10 2 2 3 3" xfId="11130"/>
    <cellStyle name="40% - Accent6 10 2 2 4" xfId="4979"/>
    <cellStyle name="40% - Accent6 10 2 2 4 2" xfId="13219"/>
    <cellStyle name="40% - Accent6 10 2 2 5" xfId="9094"/>
    <cellStyle name="40% - Accent6 10 2 3" xfId="1320"/>
    <cellStyle name="40% - Accent6 10 2 3 2" xfId="3358"/>
    <cellStyle name="40% - Accent6 10 2 3 2 2" xfId="7484"/>
    <cellStyle name="40% - Accent6 10 2 3 2 2 2" xfId="15724"/>
    <cellStyle name="40% - Accent6 10 2 3 2 3" xfId="11599"/>
    <cellStyle name="40% - Accent6 10 2 3 3" xfId="5448"/>
    <cellStyle name="40% - Accent6 10 2 3 3 2" xfId="13688"/>
    <cellStyle name="40% - Accent6 10 2 3 4" xfId="9563"/>
    <cellStyle name="40% - Accent6 10 2 4" xfId="2432"/>
    <cellStyle name="40% - Accent6 10 2 4 2" xfId="6559"/>
    <cellStyle name="40% - Accent6 10 2 4 2 2" xfId="14799"/>
    <cellStyle name="40% - Accent6 10 2 4 3" xfId="10674"/>
    <cellStyle name="40% - Accent6 10 2 5" xfId="4522"/>
    <cellStyle name="40% - Accent6 10 2 5 2" xfId="12763"/>
    <cellStyle name="40% - Accent6 10 2 6" xfId="8637"/>
    <cellStyle name="40% - Accent6 10 3" xfId="642"/>
    <cellStyle name="40% - Accent6 10 3 2" xfId="1569"/>
    <cellStyle name="40% - Accent6 10 3 2 2" xfId="3606"/>
    <cellStyle name="40% - Accent6 10 3 2 2 2" xfId="7732"/>
    <cellStyle name="40% - Accent6 10 3 2 2 2 2" xfId="15972"/>
    <cellStyle name="40% - Accent6 10 3 2 2 3" xfId="11847"/>
    <cellStyle name="40% - Accent6 10 3 2 3" xfId="5696"/>
    <cellStyle name="40% - Accent6 10 3 2 3 2" xfId="13936"/>
    <cellStyle name="40% - Accent6 10 3 2 4" xfId="9811"/>
    <cellStyle name="40% - Accent6 10 3 3" xfId="2681"/>
    <cellStyle name="40% - Accent6 10 3 3 2" xfId="6807"/>
    <cellStyle name="40% - Accent6 10 3 3 2 2" xfId="15047"/>
    <cellStyle name="40% - Accent6 10 3 3 3" xfId="10922"/>
    <cellStyle name="40% - Accent6 10 3 4" xfId="4771"/>
    <cellStyle name="40% - Accent6 10 3 4 2" xfId="13011"/>
    <cellStyle name="40% - Accent6 10 3 5" xfId="8886"/>
    <cellStyle name="40% - Accent6 10 4" xfId="1112"/>
    <cellStyle name="40% - Accent6 10 4 2" xfId="3150"/>
    <cellStyle name="40% - Accent6 10 4 2 2" xfId="7276"/>
    <cellStyle name="40% - Accent6 10 4 2 2 2" xfId="15516"/>
    <cellStyle name="40% - Accent6 10 4 2 3" xfId="11391"/>
    <cellStyle name="40% - Accent6 10 4 3" xfId="5240"/>
    <cellStyle name="40% - Accent6 10 4 3 2" xfId="13480"/>
    <cellStyle name="40% - Accent6 10 4 4" xfId="9355"/>
    <cellStyle name="40% - Accent6 10 5" xfId="2224"/>
    <cellStyle name="40% - Accent6 10 5 2" xfId="6351"/>
    <cellStyle name="40% - Accent6 10 5 2 2" xfId="14591"/>
    <cellStyle name="40% - Accent6 10 5 3" xfId="10466"/>
    <cellStyle name="40% - Accent6 10 6" xfId="4314"/>
    <cellStyle name="40% - Accent6 10 6 2" xfId="12555"/>
    <cellStyle name="40% - Accent6 10 7" xfId="8429"/>
    <cellStyle name="40% - Accent6 11" xfId="198"/>
    <cellStyle name="40% - Accent6 11 2" xfId="406"/>
    <cellStyle name="40% - Accent6 11 2 2" xfId="863"/>
    <cellStyle name="40% - Accent6 11 2 2 2" xfId="1790"/>
    <cellStyle name="40% - Accent6 11 2 2 2 2" xfId="3827"/>
    <cellStyle name="40% - Accent6 11 2 2 2 2 2" xfId="7953"/>
    <cellStyle name="40% - Accent6 11 2 2 2 2 2 2" xfId="16193"/>
    <cellStyle name="40% - Accent6 11 2 2 2 2 3" xfId="12068"/>
    <cellStyle name="40% - Accent6 11 2 2 2 3" xfId="5917"/>
    <cellStyle name="40% - Accent6 11 2 2 2 3 2" xfId="14157"/>
    <cellStyle name="40% - Accent6 11 2 2 2 4" xfId="10032"/>
    <cellStyle name="40% - Accent6 11 2 2 3" xfId="2902"/>
    <cellStyle name="40% - Accent6 11 2 2 3 2" xfId="7028"/>
    <cellStyle name="40% - Accent6 11 2 2 3 2 2" xfId="15268"/>
    <cellStyle name="40% - Accent6 11 2 2 3 3" xfId="11143"/>
    <cellStyle name="40% - Accent6 11 2 2 4" xfId="4992"/>
    <cellStyle name="40% - Accent6 11 2 2 4 2" xfId="13232"/>
    <cellStyle name="40% - Accent6 11 2 2 5" xfId="9107"/>
    <cellStyle name="40% - Accent6 11 2 3" xfId="1333"/>
    <cellStyle name="40% - Accent6 11 2 3 2" xfId="3371"/>
    <cellStyle name="40% - Accent6 11 2 3 2 2" xfId="7497"/>
    <cellStyle name="40% - Accent6 11 2 3 2 2 2" xfId="15737"/>
    <cellStyle name="40% - Accent6 11 2 3 2 3" xfId="11612"/>
    <cellStyle name="40% - Accent6 11 2 3 3" xfId="5461"/>
    <cellStyle name="40% - Accent6 11 2 3 3 2" xfId="13701"/>
    <cellStyle name="40% - Accent6 11 2 3 4" xfId="9576"/>
    <cellStyle name="40% - Accent6 11 2 4" xfId="2445"/>
    <cellStyle name="40% - Accent6 11 2 4 2" xfId="6572"/>
    <cellStyle name="40% - Accent6 11 2 4 2 2" xfId="14812"/>
    <cellStyle name="40% - Accent6 11 2 4 3" xfId="10687"/>
    <cellStyle name="40% - Accent6 11 2 5" xfId="4535"/>
    <cellStyle name="40% - Accent6 11 2 5 2" xfId="12776"/>
    <cellStyle name="40% - Accent6 11 2 6" xfId="8650"/>
    <cellStyle name="40% - Accent6 11 3" xfId="655"/>
    <cellStyle name="40% - Accent6 11 3 2" xfId="1582"/>
    <cellStyle name="40% - Accent6 11 3 2 2" xfId="3619"/>
    <cellStyle name="40% - Accent6 11 3 2 2 2" xfId="7745"/>
    <cellStyle name="40% - Accent6 11 3 2 2 2 2" xfId="15985"/>
    <cellStyle name="40% - Accent6 11 3 2 2 3" xfId="11860"/>
    <cellStyle name="40% - Accent6 11 3 2 3" xfId="5709"/>
    <cellStyle name="40% - Accent6 11 3 2 3 2" xfId="13949"/>
    <cellStyle name="40% - Accent6 11 3 2 4" xfId="9824"/>
    <cellStyle name="40% - Accent6 11 3 3" xfId="2694"/>
    <cellStyle name="40% - Accent6 11 3 3 2" xfId="6820"/>
    <cellStyle name="40% - Accent6 11 3 3 2 2" xfId="15060"/>
    <cellStyle name="40% - Accent6 11 3 3 3" xfId="10935"/>
    <cellStyle name="40% - Accent6 11 3 4" xfId="4784"/>
    <cellStyle name="40% - Accent6 11 3 4 2" xfId="13024"/>
    <cellStyle name="40% - Accent6 11 3 5" xfId="8899"/>
    <cellStyle name="40% - Accent6 11 4" xfId="1125"/>
    <cellStyle name="40% - Accent6 11 4 2" xfId="3163"/>
    <cellStyle name="40% - Accent6 11 4 2 2" xfId="7289"/>
    <cellStyle name="40% - Accent6 11 4 2 2 2" xfId="15529"/>
    <cellStyle name="40% - Accent6 11 4 2 3" xfId="11404"/>
    <cellStyle name="40% - Accent6 11 4 3" xfId="5253"/>
    <cellStyle name="40% - Accent6 11 4 3 2" xfId="13493"/>
    <cellStyle name="40% - Accent6 11 4 4" xfId="9368"/>
    <cellStyle name="40% - Accent6 11 5" xfId="2237"/>
    <cellStyle name="40% - Accent6 11 5 2" xfId="6364"/>
    <cellStyle name="40% - Accent6 11 5 2 2" xfId="14604"/>
    <cellStyle name="40% - Accent6 11 5 3" xfId="10479"/>
    <cellStyle name="40% - Accent6 11 6" xfId="4327"/>
    <cellStyle name="40% - Accent6 11 6 2" xfId="12568"/>
    <cellStyle name="40% - Accent6 11 7" xfId="8442"/>
    <cellStyle name="40% - Accent6 12" xfId="211"/>
    <cellStyle name="40% - Accent6 12 2" xfId="419"/>
    <cellStyle name="40% - Accent6 12 2 2" xfId="876"/>
    <cellStyle name="40% - Accent6 12 2 2 2" xfId="1803"/>
    <cellStyle name="40% - Accent6 12 2 2 2 2" xfId="3840"/>
    <cellStyle name="40% - Accent6 12 2 2 2 2 2" xfId="7966"/>
    <cellStyle name="40% - Accent6 12 2 2 2 2 2 2" xfId="16206"/>
    <cellStyle name="40% - Accent6 12 2 2 2 2 3" xfId="12081"/>
    <cellStyle name="40% - Accent6 12 2 2 2 3" xfId="5930"/>
    <cellStyle name="40% - Accent6 12 2 2 2 3 2" xfId="14170"/>
    <cellStyle name="40% - Accent6 12 2 2 2 4" xfId="10045"/>
    <cellStyle name="40% - Accent6 12 2 2 3" xfId="2915"/>
    <cellStyle name="40% - Accent6 12 2 2 3 2" xfId="7041"/>
    <cellStyle name="40% - Accent6 12 2 2 3 2 2" xfId="15281"/>
    <cellStyle name="40% - Accent6 12 2 2 3 3" xfId="11156"/>
    <cellStyle name="40% - Accent6 12 2 2 4" xfId="5005"/>
    <cellStyle name="40% - Accent6 12 2 2 4 2" xfId="13245"/>
    <cellStyle name="40% - Accent6 12 2 2 5" xfId="9120"/>
    <cellStyle name="40% - Accent6 12 2 3" xfId="1346"/>
    <cellStyle name="40% - Accent6 12 2 3 2" xfId="3384"/>
    <cellStyle name="40% - Accent6 12 2 3 2 2" xfId="7510"/>
    <cellStyle name="40% - Accent6 12 2 3 2 2 2" xfId="15750"/>
    <cellStyle name="40% - Accent6 12 2 3 2 3" xfId="11625"/>
    <cellStyle name="40% - Accent6 12 2 3 3" xfId="5474"/>
    <cellStyle name="40% - Accent6 12 2 3 3 2" xfId="13714"/>
    <cellStyle name="40% - Accent6 12 2 3 4" xfId="9589"/>
    <cellStyle name="40% - Accent6 12 2 4" xfId="2458"/>
    <cellStyle name="40% - Accent6 12 2 4 2" xfId="6585"/>
    <cellStyle name="40% - Accent6 12 2 4 2 2" xfId="14825"/>
    <cellStyle name="40% - Accent6 12 2 4 3" xfId="10700"/>
    <cellStyle name="40% - Accent6 12 2 5" xfId="4548"/>
    <cellStyle name="40% - Accent6 12 2 5 2" xfId="12789"/>
    <cellStyle name="40% - Accent6 12 2 6" xfId="8663"/>
    <cellStyle name="40% - Accent6 12 3" xfId="668"/>
    <cellStyle name="40% - Accent6 12 3 2" xfId="1595"/>
    <cellStyle name="40% - Accent6 12 3 2 2" xfId="3632"/>
    <cellStyle name="40% - Accent6 12 3 2 2 2" xfId="7758"/>
    <cellStyle name="40% - Accent6 12 3 2 2 2 2" xfId="15998"/>
    <cellStyle name="40% - Accent6 12 3 2 2 3" xfId="11873"/>
    <cellStyle name="40% - Accent6 12 3 2 3" xfId="5722"/>
    <cellStyle name="40% - Accent6 12 3 2 3 2" xfId="13962"/>
    <cellStyle name="40% - Accent6 12 3 2 4" xfId="9837"/>
    <cellStyle name="40% - Accent6 12 3 3" xfId="2707"/>
    <cellStyle name="40% - Accent6 12 3 3 2" xfId="6833"/>
    <cellStyle name="40% - Accent6 12 3 3 2 2" xfId="15073"/>
    <cellStyle name="40% - Accent6 12 3 3 3" xfId="10948"/>
    <cellStyle name="40% - Accent6 12 3 4" xfId="4797"/>
    <cellStyle name="40% - Accent6 12 3 4 2" xfId="13037"/>
    <cellStyle name="40% - Accent6 12 3 5" xfId="8912"/>
    <cellStyle name="40% - Accent6 12 4" xfId="1138"/>
    <cellStyle name="40% - Accent6 12 4 2" xfId="3176"/>
    <cellStyle name="40% - Accent6 12 4 2 2" xfId="7302"/>
    <cellStyle name="40% - Accent6 12 4 2 2 2" xfId="15542"/>
    <cellStyle name="40% - Accent6 12 4 2 3" xfId="11417"/>
    <cellStyle name="40% - Accent6 12 4 3" xfId="5266"/>
    <cellStyle name="40% - Accent6 12 4 3 2" xfId="13506"/>
    <cellStyle name="40% - Accent6 12 4 4" xfId="9381"/>
    <cellStyle name="40% - Accent6 12 5" xfId="2250"/>
    <cellStyle name="40% - Accent6 12 5 2" xfId="6377"/>
    <cellStyle name="40% - Accent6 12 5 2 2" xfId="14617"/>
    <cellStyle name="40% - Accent6 12 5 3" xfId="10492"/>
    <cellStyle name="40% - Accent6 12 6" xfId="4340"/>
    <cellStyle name="40% - Accent6 12 6 2" xfId="12581"/>
    <cellStyle name="40% - Accent6 12 7" xfId="8455"/>
    <cellStyle name="40% - Accent6 13" xfId="224"/>
    <cellStyle name="40% - Accent6 13 2" xfId="432"/>
    <cellStyle name="40% - Accent6 13 2 2" xfId="889"/>
    <cellStyle name="40% - Accent6 13 2 2 2" xfId="1816"/>
    <cellStyle name="40% - Accent6 13 2 2 2 2" xfId="3853"/>
    <cellStyle name="40% - Accent6 13 2 2 2 2 2" xfId="7979"/>
    <cellStyle name="40% - Accent6 13 2 2 2 2 2 2" xfId="16219"/>
    <cellStyle name="40% - Accent6 13 2 2 2 2 3" xfId="12094"/>
    <cellStyle name="40% - Accent6 13 2 2 2 3" xfId="5943"/>
    <cellStyle name="40% - Accent6 13 2 2 2 3 2" xfId="14183"/>
    <cellStyle name="40% - Accent6 13 2 2 2 4" xfId="10058"/>
    <cellStyle name="40% - Accent6 13 2 2 3" xfId="2928"/>
    <cellStyle name="40% - Accent6 13 2 2 3 2" xfId="7054"/>
    <cellStyle name="40% - Accent6 13 2 2 3 2 2" xfId="15294"/>
    <cellStyle name="40% - Accent6 13 2 2 3 3" xfId="11169"/>
    <cellStyle name="40% - Accent6 13 2 2 4" xfId="5018"/>
    <cellStyle name="40% - Accent6 13 2 2 4 2" xfId="13258"/>
    <cellStyle name="40% - Accent6 13 2 2 5" xfId="9133"/>
    <cellStyle name="40% - Accent6 13 2 3" xfId="1359"/>
    <cellStyle name="40% - Accent6 13 2 3 2" xfId="3397"/>
    <cellStyle name="40% - Accent6 13 2 3 2 2" xfId="7523"/>
    <cellStyle name="40% - Accent6 13 2 3 2 2 2" xfId="15763"/>
    <cellStyle name="40% - Accent6 13 2 3 2 3" xfId="11638"/>
    <cellStyle name="40% - Accent6 13 2 3 3" xfId="5487"/>
    <cellStyle name="40% - Accent6 13 2 3 3 2" xfId="13727"/>
    <cellStyle name="40% - Accent6 13 2 3 4" xfId="9602"/>
    <cellStyle name="40% - Accent6 13 2 4" xfId="2471"/>
    <cellStyle name="40% - Accent6 13 2 4 2" xfId="6598"/>
    <cellStyle name="40% - Accent6 13 2 4 2 2" xfId="14838"/>
    <cellStyle name="40% - Accent6 13 2 4 3" xfId="10713"/>
    <cellStyle name="40% - Accent6 13 2 5" xfId="4561"/>
    <cellStyle name="40% - Accent6 13 2 5 2" xfId="12802"/>
    <cellStyle name="40% - Accent6 13 2 6" xfId="8676"/>
    <cellStyle name="40% - Accent6 13 3" xfId="681"/>
    <cellStyle name="40% - Accent6 13 3 2" xfId="1608"/>
    <cellStyle name="40% - Accent6 13 3 2 2" xfId="3645"/>
    <cellStyle name="40% - Accent6 13 3 2 2 2" xfId="7771"/>
    <cellStyle name="40% - Accent6 13 3 2 2 2 2" xfId="16011"/>
    <cellStyle name="40% - Accent6 13 3 2 2 3" xfId="11886"/>
    <cellStyle name="40% - Accent6 13 3 2 3" xfId="5735"/>
    <cellStyle name="40% - Accent6 13 3 2 3 2" xfId="13975"/>
    <cellStyle name="40% - Accent6 13 3 2 4" xfId="9850"/>
    <cellStyle name="40% - Accent6 13 3 3" xfId="2720"/>
    <cellStyle name="40% - Accent6 13 3 3 2" xfId="6846"/>
    <cellStyle name="40% - Accent6 13 3 3 2 2" xfId="15086"/>
    <cellStyle name="40% - Accent6 13 3 3 3" xfId="10961"/>
    <cellStyle name="40% - Accent6 13 3 4" xfId="4810"/>
    <cellStyle name="40% - Accent6 13 3 4 2" xfId="13050"/>
    <cellStyle name="40% - Accent6 13 3 5" xfId="8925"/>
    <cellStyle name="40% - Accent6 13 4" xfId="1151"/>
    <cellStyle name="40% - Accent6 13 4 2" xfId="3189"/>
    <cellStyle name="40% - Accent6 13 4 2 2" xfId="7315"/>
    <cellStyle name="40% - Accent6 13 4 2 2 2" xfId="15555"/>
    <cellStyle name="40% - Accent6 13 4 2 3" xfId="11430"/>
    <cellStyle name="40% - Accent6 13 4 3" xfId="5279"/>
    <cellStyle name="40% - Accent6 13 4 3 2" xfId="13519"/>
    <cellStyle name="40% - Accent6 13 4 4" xfId="9394"/>
    <cellStyle name="40% - Accent6 13 5" xfId="2263"/>
    <cellStyle name="40% - Accent6 13 5 2" xfId="6390"/>
    <cellStyle name="40% - Accent6 13 5 2 2" xfId="14630"/>
    <cellStyle name="40% - Accent6 13 5 3" xfId="10505"/>
    <cellStyle name="40% - Accent6 13 6" xfId="4353"/>
    <cellStyle name="40% - Accent6 13 6 2" xfId="12594"/>
    <cellStyle name="40% - Accent6 13 7" xfId="8468"/>
    <cellStyle name="40% - Accent6 14" xfId="237"/>
    <cellStyle name="40% - Accent6 14 2" xfId="445"/>
    <cellStyle name="40% - Accent6 14 2 2" xfId="902"/>
    <cellStyle name="40% - Accent6 14 2 2 2" xfId="1829"/>
    <cellStyle name="40% - Accent6 14 2 2 2 2" xfId="3866"/>
    <cellStyle name="40% - Accent6 14 2 2 2 2 2" xfId="7992"/>
    <cellStyle name="40% - Accent6 14 2 2 2 2 2 2" xfId="16232"/>
    <cellStyle name="40% - Accent6 14 2 2 2 2 3" xfId="12107"/>
    <cellStyle name="40% - Accent6 14 2 2 2 3" xfId="5956"/>
    <cellStyle name="40% - Accent6 14 2 2 2 3 2" xfId="14196"/>
    <cellStyle name="40% - Accent6 14 2 2 2 4" xfId="10071"/>
    <cellStyle name="40% - Accent6 14 2 2 3" xfId="2941"/>
    <cellStyle name="40% - Accent6 14 2 2 3 2" xfId="7067"/>
    <cellStyle name="40% - Accent6 14 2 2 3 2 2" xfId="15307"/>
    <cellStyle name="40% - Accent6 14 2 2 3 3" xfId="11182"/>
    <cellStyle name="40% - Accent6 14 2 2 4" xfId="5031"/>
    <cellStyle name="40% - Accent6 14 2 2 4 2" xfId="13271"/>
    <cellStyle name="40% - Accent6 14 2 2 5" xfId="9146"/>
    <cellStyle name="40% - Accent6 14 2 3" xfId="1372"/>
    <cellStyle name="40% - Accent6 14 2 3 2" xfId="3410"/>
    <cellStyle name="40% - Accent6 14 2 3 2 2" xfId="7536"/>
    <cellStyle name="40% - Accent6 14 2 3 2 2 2" xfId="15776"/>
    <cellStyle name="40% - Accent6 14 2 3 2 3" xfId="11651"/>
    <cellStyle name="40% - Accent6 14 2 3 3" xfId="5500"/>
    <cellStyle name="40% - Accent6 14 2 3 3 2" xfId="13740"/>
    <cellStyle name="40% - Accent6 14 2 3 4" xfId="9615"/>
    <cellStyle name="40% - Accent6 14 2 4" xfId="2484"/>
    <cellStyle name="40% - Accent6 14 2 4 2" xfId="6611"/>
    <cellStyle name="40% - Accent6 14 2 4 2 2" xfId="14851"/>
    <cellStyle name="40% - Accent6 14 2 4 3" xfId="10726"/>
    <cellStyle name="40% - Accent6 14 2 5" xfId="4574"/>
    <cellStyle name="40% - Accent6 14 2 5 2" xfId="12815"/>
    <cellStyle name="40% - Accent6 14 2 6" xfId="8689"/>
    <cellStyle name="40% - Accent6 14 3" xfId="694"/>
    <cellStyle name="40% - Accent6 14 3 2" xfId="1621"/>
    <cellStyle name="40% - Accent6 14 3 2 2" xfId="3658"/>
    <cellStyle name="40% - Accent6 14 3 2 2 2" xfId="7784"/>
    <cellStyle name="40% - Accent6 14 3 2 2 2 2" xfId="16024"/>
    <cellStyle name="40% - Accent6 14 3 2 2 3" xfId="11899"/>
    <cellStyle name="40% - Accent6 14 3 2 3" xfId="5748"/>
    <cellStyle name="40% - Accent6 14 3 2 3 2" xfId="13988"/>
    <cellStyle name="40% - Accent6 14 3 2 4" xfId="9863"/>
    <cellStyle name="40% - Accent6 14 3 3" xfId="2733"/>
    <cellStyle name="40% - Accent6 14 3 3 2" xfId="6859"/>
    <cellStyle name="40% - Accent6 14 3 3 2 2" xfId="15099"/>
    <cellStyle name="40% - Accent6 14 3 3 3" xfId="10974"/>
    <cellStyle name="40% - Accent6 14 3 4" xfId="4823"/>
    <cellStyle name="40% - Accent6 14 3 4 2" xfId="13063"/>
    <cellStyle name="40% - Accent6 14 3 5" xfId="8938"/>
    <cellStyle name="40% - Accent6 14 4" xfId="1164"/>
    <cellStyle name="40% - Accent6 14 4 2" xfId="3202"/>
    <cellStyle name="40% - Accent6 14 4 2 2" xfId="7328"/>
    <cellStyle name="40% - Accent6 14 4 2 2 2" xfId="15568"/>
    <cellStyle name="40% - Accent6 14 4 2 3" xfId="11443"/>
    <cellStyle name="40% - Accent6 14 4 3" xfId="5292"/>
    <cellStyle name="40% - Accent6 14 4 3 2" xfId="13532"/>
    <cellStyle name="40% - Accent6 14 4 4" xfId="9407"/>
    <cellStyle name="40% - Accent6 14 5" xfId="2276"/>
    <cellStyle name="40% - Accent6 14 5 2" xfId="6403"/>
    <cellStyle name="40% - Accent6 14 5 2 2" xfId="14643"/>
    <cellStyle name="40% - Accent6 14 5 3" xfId="10518"/>
    <cellStyle name="40% - Accent6 14 6" xfId="4366"/>
    <cellStyle name="40% - Accent6 14 6 2" xfId="12607"/>
    <cellStyle name="40% - Accent6 14 7" xfId="8481"/>
    <cellStyle name="40% - Accent6 15" xfId="250"/>
    <cellStyle name="40% - Accent6 15 2" xfId="707"/>
    <cellStyle name="40% - Accent6 15 2 2" xfId="1634"/>
    <cellStyle name="40% - Accent6 15 2 2 2" xfId="3671"/>
    <cellStyle name="40% - Accent6 15 2 2 2 2" xfId="7797"/>
    <cellStyle name="40% - Accent6 15 2 2 2 2 2" xfId="16037"/>
    <cellStyle name="40% - Accent6 15 2 2 2 3" xfId="11912"/>
    <cellStyle name="40% - Accent6 15 2 2 3" xfId="5761"/>
    <cellStyle name="40% - Accent6 15 2 2 3 2" xfId="14001"/>
    <cellStyle name="40% - Accent6 15 2 2 4" xfId="9876"/>
    <cellStyle name="40% - Accent6 15 2 3" xfId="2746"/>
    <cellStyle name="40% - Accent6 15 2 3 2" xfId="6872"/>
    <cellStyle name="40% - Accent6 15 2 3 2 2" xfId="15112"/>
    <cellStyle name="40% - Accent6 15 2 3 3" xfId="10987"/>
    <cellStyle name="40% - Accent6 15 2 4" xfId="4836"/>
    <cellStyle name="40% - Accent6 15 2 4 2" xfId="13076"/>
    <cellStyle name="40% - Accent6 15 2 5" xfId="8951"/>
    <cellStyle name="40% - Accent6 15 3" xfId="1177"/>
    <cellStyle name="40% - Accent6 15 3 2" xfId="3215"/>
    <cellStyle name="40% - Accent6 15 3 2 2" xfId="7341"/>
    <cellStyle name="40% - Accent6 15 3 2 2 2" xfId="15581"/>
    <cellStyle name="40% - Accent6 15 3 2 3" xfId="11456"/>
    <cellStyle name="40% - Accent6 15 3 3" xfId="5305"/>
    <cellStyle name="40% - Accent6 15 3 3 2" xfId="13545"/>
    <cellStyle name="40% - Accent6 15 3 4" xfId="9420"/>
    <cellStyle name="40% - Accent6 15 4" xfId="2289"/>
    <cellStyle name="40% - Accent6 15 4 2" xfId="6416"/>
    <cellStyle name="40% - Accent6 15 4 2 2" xfId="14656"/>
    <cellStyle name="40% - Accent6 15 4 3" xfId="10531"/>
    <cellStyle name="40% - Accent6 15 5" xfId="4379"/>
    <cellStyle name="40% - Accent6 15 5 2" xfId="12620"/>
    <cellStyle name="40% - Accent6 15 6" xfId="8494"/>
    <cellStyle name="40% - Accent6 16" xfId="458"/>
    <cellStyle name="40% - Accent6 16 2" xfId="915"/>
    <cellStyle name="40% - Accent6 16 2 2" xfId="1842"/>
    <cellStyle name="40% - Accent6 16 2 2 2" xfId="3879"/>
    <cellStyle name="40% - Accent6 16 2 2 2 2" xfId="8005"/>
    <cellStyle name="40% - Accent6 16 2 2 2 2 2" xfId="16245"/>
    <cellStyle name="40% - Accent6 16 2 2 2 3" xfId="12120"/>
    <cellStyle name="40% - Accent6 16 2 2 3" xfId="5969"/>
    <cellStyle name="40% - Accent6 16 2 2 3 2" xfId="14209"/>
    <cellStyle name="40% - Accent6 16 2 2 4" xfId="10084"/>
    <cellStyle name="40% - Accent6 16 2 3" xfId="2954"/>
    <cellStyle name="40% - Accent6 16 2 3 2" xfId="7080"/>
    <cellStyle name="40% - Accent6 16 2 3 2 2" xfId="15320"/>
    <cellStyle name="40% - Accent6 16 2 3 3" xfId="11195"/>
    <cellStyle name="40% - Accent6 16 2 4" xfId="5044"/>
    <cellStyle name="40% - Accent6 16 2 4 2" xfId="13284"/>
    <cellStyle name="40% - Accent6 16 2 5" xfId="9159"/>
    <cellStyle name="40% - Accent6 16 3" xfId="1385"/>
    <cellStyle name="40% - Accent6 16 3 2" xfId="3423"/>
    <cellStyle name="40% - Accent6 16 3 2 2" xfId="7549"/>
    <cellStyle name="40% - Accent6 16 3 2 2 2" xfId="15789"/>
    <cellStyle name="40% - Accent6 16 3 2 3" xfId="11664"/>
    <cellStyle name="40% - Accent6 16 3 3" xfId="5513"/>
    <cellStyle name="40% - Accent6 16 3 3 2" xfId="13753"/>
    <cellStyle name="40% - Accent6 16 3 4" xfId="9628"/>
    <cellStyle name="40% - Accent6 16 4" xfId="2497"/>
    <cellStyle name="40% - Accent6 16 4 2" xfId="6624"/>
    <cellStyle name="40% - Accent6 16 4 2 2" xfId="14864"/>
    <cellStyle name="40% - Accent6 16 4 3" xfId="10739"/>
    <cellStyle name="40% - Accent6 16 5" xfId="4587"/>
    <cellStyle name="40% - Accent6 16 5 2" xfId="12828"/>
    <cellStyle name="40% - Accent6 16 6" xfId="8702"/>
    <cellStyle name="40% - Accent6 17" xfId="473"/>
    <cellStyle name="40% - Accent6 17 2" xfId="930"/>
    <cellStyle name="40% - Accent6 17 2 2" xfId="1856"/>
    <cellStyle name="40% - Accent6 17 2 2 2" xfId="3893"/>
    <cellStyle name="40% - Accent6 17 2 2 2 2" xfId="8019"/>
    <cellStyle name="40% - Accent6 17 2 2 2 2 2" xfId="16259"/>
    <cellStyle name="40% - Accent6 17 2 2 2 3" xfId="12134"/>
    <cellStyle name="40% - Accent6 17 2 2 3" xfId="5983"/>
    <cellStyle name="40% - Accent6 17 2 2 3 2" xfId="14223"/>
    <cellStyle name="40% - Accent6 17 2 2 4" xfId="10098"/>
    <cellStyle name="40% - Accent6 17 2 3" xfId="2968"/>
    <cellStyle name="40% - Accent6 17 2 3 2" xfId="7094"/>
    <cellStyle name="40% - Accent6 17 2 3 2 2" xfId="15334"/>
    <cellStyle name="40% - Accent6 17 2 3 3" xfId="11209"/>
    <cellStyle name="40% - Accent6 17 2 4" xfId="5058"/>
    <cellStyle name="40% - Accent6 17 2 4 2" xfId="13298"/>
    <cellStyle name="40% - Accent6 17 2 5" xfId="9173"/>
    <cellStyle name="40% - Accent6 17 3" xfId="1400"/>
    <cellStyle name="40% - Accent6 17 3 2" xfId="3437"/>
    <cellStyle name="40% - Accent6 17 3 2 2" xfId="7563"/>
    <cellStyle name="40% - Accent6 17 3 2 2 2" xfId="15803"/>
    <cellStyle name="40% - Accent6 17 3 2 3" xfId="11678"/>
    <cellStyle name="40% - Accent6 17 3 3" xfId="5527"/>
    <cellStyle name="40% - Accent6 17 3 3 2" xfId="13767"/>
    <cellStyle name="40% - Accent6 17 3 4" xfId="9642"/>
    <cellStyle name="40% - Accent6 17 4" xfId="2512"/>
    <cellStyle name="40% - Accent6 17 4 2" xfId="6638"/>
    <cellStyle name="40% - Accent6 17 4 2 2" xfId="14878"/>
    <cellStyle name="40% - Accent6 17 4 3" xfId="10753"/>
    <cellStyle name="40% - Accent6 17 5" xfId="4602"/>
    <cellStyle name="40% - Accent6 17 5 2" xfId="12842"/>
    <cellStyle name="40% - Accent6 17 6" xfId="8717"/>
    <cellStyle name="40% - Accent6 18" xfId="486"/>
    <cellStyle name="40% - Accent6 18 2" xfId="1413"/>
    <cellStyle name="40% - Accent6 18 2 2" xfId="3450"/>
    <cellStyle name="40% - Accent6 18 2 2 2" xfId="7576"/>
    <cellStyle name="40% - Accent6 18 2 2 2 2" xfId="15816"/>
    <cellStyle name="40% - Accent6 18 2 2 3" xfId="11691"/>
    <cellStyle name="40% - Accent6 18 2 3" xfId="5540"/>
    <cellStyle name="40% - Accent6 18 2 3 2" xfId="13780"/>
    <cellStyle name="40% - Accent6 18 2 4" xfId="9655"/>
    <cellStyle name="40% - Accent6 18 3" xfId="2525"/>
    <cellStyle name="40% - Accent6 18 3 2" xfId="6651"/>
    <cellStyle name="40% - Accent6 18 3 2 2" xfId="14891"/>
    <cellStyle name="40% - Accent6 18 3 3" xfId="10766"/>
    <cellStyle name="40% - Accent6 18 4" xfId="4615"/>
    <cellStyle name="40% - Accent6 18 4 2" xfId="12855"/>
    <cellStyle name="40% - Accent6 18 5" xfId="8730"/>
    <cellStyle name="40% - Accent6 19" xfId="499"/>
    <cellStyle name="40% - Accent6 19 2" xfId="1426"/>
    <cellStyle name="40% - Accent6 19 2 2" xfId="3463"/>
    <cellStyle name="40% - Accent6 19 2 2 2" xfId="7589"/>
    <cellStyle name="40% - Accent6 19 2 2 2 2" xfId="15829"/>
    <cellStyle name="40% - Accent6 19 2 2 3" xfId="11704"/>
    <cellStyle name="40% - Accent6 19 2 3" xfId="5553"/>
    <cellStyle name="40% - Accent6 19 2 3 2" xfId="13793"/>
    <cellStyle name="40% - Accent6 19 2 4" xfId="9668"/>
    <cellStyle name="40% - Accent6 19 3" xfId="2538"/>
    <cellStyle name="40% - Accent6 19 3 2" xfId="6664"/>
    <cellStyle name="40% - Accent6 19 3 2 2" xfId="14904"/>
    <cellStyle name="40% - Accent6 19 3 3" xfId="10779"/>
    <cellStyle name="40% - Accent6 19 4" xfId="4628"/>
    <cellStyle name="40% - Accent6 19 4 2" xfId="12868"/>
    <cellStyle name="40% - Accent6 19 5" xfId="8743"/>
    <cellStyle name="40% - Accent6 2" xfId="54"/>
    <cellStyle name="40% - Accent6 2 2" xfId="94"/>
    <cellStyle name="40% - Accent6 2 2 2" xfId="302"/>
    <cellStyle name="40% - Accent6 2 2 2 2" xfId="759"/>
    <cellStyle name="40% - Accent6 2 2 2 2 2" xfId="1686"/>
    <cellStyle name="40% - Accent6 2 2 2 2 2 2" xfId="3723"/>
    <cellStyle name="40% - Accent6 2 2 2 2 2 2 2" xfId="7849"/>
    <cellStyle name="40% - Accent6 2 2 2 2 2 2 2 2" xfId="16089"/>
    <cellStyle name="40% - Accent6 2 2 2 2 2 2 3" xfId="11964"/>
    <cellStyle name="40% - Accent6 2 2 2 2 2 3" xfId="5813"/>
    <cellStyle name="40% - Accent6 2 2 2 2 2 3 2" xfId="14053"/>
    <cellStyle name="40% - Accent6 2 2 2 2 2 4" xfId="9928"/>
    <cellStyle name="40% - Accent6 2 2 2 2 3" xfId="2798"/>
    <cellStyle name="40% - Accent6 2 2 2 2 3 2" xfId="6924"/>
    <cellStyle name="40% - Accent6 2 2 2 2 3 2 2" xfId="15164"/>
    <cellStyle name="40% - Accent6 2 2 2 2 3 3" xfId="11039"/>
    <cellStyle name="40% - Accent6 2 2 2 2 4" xfId="4888"/>
    <cellStyle name="40% - Accent6 2 2 2 2 4 2" xfId="13128"/>
    <cellStyle name="40% - Accent6 2 2 2 2 5" xfId="9003"/>
    <cellStyle name="40% - Accent6 2 2 2 3" xfId="1229"/>
    <cellStyle name="40% - Accent6 2 2 2 3 2" xfId="3267"/>
    <cellStyle name="40% - Accent6 2 2 2 3 2 2" xfId="7393"/>
    <cellStyle name="40% - Accent6 2 2 2 3 2 2 2" xfId="15633"/>
    <cellStyle name="40% - Accent6 2 2 2 3 2 3" xfId="11508"/>
    <cellStyle name="40% - Accent6 2 2 2 3 3" xfId="5357"/>
    <cellStyle name="40% - Accent6 2 2 2 3 3 2" xfId="13597"/>
    <cellStyle name="40% - Accent6 2 2 2 3 4" xfId="9472"/>
    <cellStyle name="40% - Accent6 2 2 2 4" xfId="2341"/>
    <cellStyle name="40% - Accent6 2 2 2 4 2" xfId="6468"/>
    <cellStyle name="40% - Accent6 2 2 2 4 2 2" xfId="14708"/>
    <cellStyle name="40% - Accent6 2 2 2 4 3" xfId="10583"/>
    <cellStyle name="40% - Accent6 2 2 2 5" xfId="4431"/>
    <cellStyle name="40% - Accent6 2 2 2 5 2" xfId="12672"/>
    <cellStyle name="40% - Accent6 2 2 2 6" xfId="8546"/>
    <cellStyle name="40% - Accent6 2 2 3" xfId="551"/>
    <cellStyle name="40% - Accent6 2 2 3 2" xfId="1478"/>
    <cellStyle name="40% - Accent6 2 2 3 2 2" xfId="3515"/>
    <cellStyle name="40% - Accent6 2 2 3 2 2 2" xfId="7641"/>
    <cellStyle name="40% - Accent6 2 2 3 2 2 2 2" xfId="15881"/>
    <cellStyle name="40% - Accent6 2 2 3 2 2 3" xfId="11756"/>
    <cellStyle name="40% - Accent6 2 2 3 2 3" xfId="5605"/>
    <cellStyle name="40% - Accent6 2 2 3 2 3 2" xfId="13845"/>
    <cellStyle name="40% - Accent6 2 2 3 2 4" xfId="9720"/>
    <cellStyle name="40% - Accent6 2 2 3 3" xfId="2590"/>
    <cellStyle name="40% - Accent6 2 2 3 3 2" xfId="6716"/>
    <cellStyle name="40% - Accent6 2 2 3 3 2 2" xfId="14956"/>
    <cellStyle name="40% - Accent6 2 2 3 3 3" xfId="10831"/>
    <cellStyle name="40% - Accent6 2 2 3 4" xfId="4680"/>
    <cellStyle name="40% - Accent6 2 2 3 4 2" xfId="12920"/>
    <cellStyle name="40% - Accent6 2 2 3 5" xfId="8795"/>
    <cellStyle name="40% - Accent6 2 2 4" xfId="1021"/>
    <cellStyle name="40% - Accent6 2 2 4 2" xfId="3059"/>
    <cellStyle name="40% - Accent6 2 2 4 2 2" xfId="7185"/>
    <cellStyle name="40% - Accent6 2 2 4 2 2 2" xfId="15425"/>
    <cellStyle name="40% - Accent6 2 2 4 2 3" xfId="11300"/>
    <cellStyle name="40% - Accent6 2 2 4 3" xfId="5149"/>
    <cellStyle name="40% - Accent6 2 2 4 3 2" xfId="13389"/>
    <cellStyle name="40% - Accent6 2 2 4 4" xfId="9264"/>
    <cellStyle name="40% - Accent6 2 2 5" xfId="2133"/>
    <cellStyle name="40% - Accent6 2 2 5 2" xfId="6260"/>
    <cellStyle name="40% - Accent6 2 2 5 2 2" xfId="14500"/>
    <cellStyle name="40% - Accent6 2 2 5 3" xfId="10375"/>
    <cellStyle name="40% - Accent6 2 2 6" xfId="4223"/>
    <cellStyle name="40% - Accent6 2 2 6 2" xfId="12464"/>
    <cellStyle name="40% - Accent6 2 2 7" xfId="8338"/>
    <cellStyle name="40% - Accent6 2 3" xfId="133"/>
    <cellStyle name="40% - Accent6 2 3 2" xfId="341"/>
    <cellStyle name="40% - Accent6 2 3 2 2" xfId="798"/>
    <cellStyle name="40% - Accent6 2 3 2 2 2" xfId="1725"/>
    <cellStyle name="40% - Accent6 2 3 2 2 2 2" xfId="3762"/>
    <cellStyle name="40% - Accent6 2 3 2 2 2 2 2" xfId="7888"/>
    <cellStyle name="40% - Accent6 2 3 2 2 2 2 2 2" xfId="16128"/>
    <cellStyle name="40% - Accent6 2 3 2 2 2 2 3" xfId="12003"/>
    <cellStyle name="40% - Accent6 2 3 2 2 2 3" xfId="5852"/>
    <cellStyle name="40% - Accent6 2 3 2 2 2 3 2" xfId="14092"/>
    <cellStyle name="40% - Accent6 2 3 2 2 2 4" xfId="9967"/>
    <cellStyle name="40% - Accent6 2 3 2 2 3" xfId="2837"/>
    <cellStyle name="40% - Accent6 2 3 2 2 3 2" xfId="6963"/>
    <cellStyle name="40% - Accent6 2 3 2 2 3 2 2" xfId="15203"/>
    <cellStyle name="40% - Accent6 2 3 2 2 3 3" xfId="11078"/>
    <cellStyle name="40% - Accent6 2 3 2 2 4" xfId="4927"/>
    <cellStyle name="40% - Accent6 2 3 2 2 4 2" xfId="13167"/>
    <cellStyle name="40% - Accent6 2 3 2 2 5" xfId="9042"/>
    <cellStyle name="40% - Accent6 2 3 2 3" xfId="1268"/>
    <cellStyle name="40% - Accent6 2 3 2 3 2" xfId="3306"/>
    <cellStyle name="40% - Accent6 2 3 2 3 2 2" xfId="7432"/>
    <cellStyle name="40% - Accent6 2 3 2 3 2 2 2" xfId="15672"/>
    <cellStyle name="40% - Accent6 2 3 2 3 2 3" xfId="11547"/>
    <cellStyle name="40% - Accent6 2 3 2 3 3" xfId="5396"/>
    <cellStyle name="40% - Accent6 2 3 2 3 3 2" xfId="13636"/>
    <cellStyle name="40% - Accent6 2 3 2 3 4" xfId="9511"/>
    <cellStyle name="40% - Accent6 2 3 2 4" xfId="2380"/>
    <cellStyle name="40% - Accent6 2 3 2 4 2" xfId="6507"/>
    <cellStyle name="40% - Accent6 2 3 2 4 2 2" xfId="14747"/>
    <cellStyle name="40% - Accent6 2 3 2 4 3" xfId="10622"/>
    <cellStyle name="40% - Accent6 2 3 2 5" xfId="4470"/>
    <cellStyle name="40% - Accent6 2 3 2 5 2" xfId="12711"/>
    <cellStyle name="40% - Accent6 2 3 2 6" xfId="8585"/>
    <cellStyle name="40% - Accent6 2 3 3" xfId="590"/>
    <cellStyle name="40% - Accent6 2 3 3 2" xfId="1517"/>
    <cellStyle name="40% - Accent6 2 3 3 2 2" xfId="3554"/>
    <cellStyle name="40% - Accent6 2 3 3 2 2 2" xfId="7680"/>
    <cellStyle name="40% - Accent6 2 3 3 2 2 2 2" xfId="15920"/>
    <cellStyle name="40% - Accent6 2 3 3 2 2 3" xfId="11795"/>
    <cellStyle name="40% - Accent6 2 3 3 2 3" xfId="5644"/>
    <cellStyle name="40% - Accent6 2 3 3 2 3 2" xfId="13884"/>
    <cellStyle name="40% - Accent6 2 3 3 2 4" xfId="9759"/>
    <cellStyle name="40% - Accent6 2 3 3 3" xfId="2629"/>
    <cellStyle name="40% - Accent6 2 3 3 3 2" xfId="6755"/>
    <cellStyle name="40% - Accent6 2 3 3 3 2 2" xfId="14995"/>
    <cellStyle name="40% - Accent6 2 3 3 3 3" xfId="10870"/>
    <cellStyle name="40% - Accent6 2 3 3 4" xfId="4719"/>
    <cellStyle name="40% - Accent6 2 3 3 4 2" xfId="12959"/>
    <cellStyle name="40% - Accent6 2 3 3 5" xfId="8834"/>
    <cellStyle name="40% - Accent6 2 3 4" xfId="1060"/>
    <cellStyle name="40% - Accent6 2 3 4 2" xfId="3098"/>
    <cellStyle name="40% - Accent6 2 3 4 2 2" xfId="7224"/>
    <cellStyle name="40% - Accent6 2 3 4 2 2 2" xfId="15464"/>
    <cellStyle name="40% - Accent6 2 3 4 2 3" xfId="11339"/>
    <cellStyle name="40% - Accent6 2 3 4 3" xfId="5188"/>
    <cellStyle name="40% - Accent6 2 3 4 3 2" xfId="13428"/>
    <cellStyle name="40% - Accent6 2 3 4 4" xfId="9303"/>
    <cellStyle name="40% - Accent6 2 3 5" xfId="2172"/>
    <cellStyle name="40% - Accent6 2 3 5 2" xfId="6299"/>
    <cellStyle name="40% - Accent6 2 3 5 2 2" xfId="14539"/>
    <cellStyle name="40% - Accent6 2 3 5 3" xfId="10414"/>
    <cellStyle name="40% - Accent6 2 3 6" xfId="4262"/>
    <cellStyle name="40% - Accent6 2 3 6 2" xfId="12503"/>
    <cellStyle name="40% - Accent6 2 3 7" xfId="8377"/>
    <cellStyle name="40% - Accent6 2 4" xfId="263"/>
    <cellStyle name="40% - Accent6 2 4 2" xfId="720"/>
    <cellStyle name="40% - Accent6 2 4 2 2" xfId="1647"/>
    <cellStyle name="40% - Accent6 2 4 2 2 2" xfId="3684"/>
    <cellStyle name="40% - Accent6 2 4 2 2 2 2" xfId="7810"/>
    <cellStyle name="40% - Accent6 2 4 2 2 2 2 2" xfId="16050"/>
    <cellStyle name="40% - Accent6 2 4 2 2 2 3" xfId="11925"/>
    <cellStyle name="40% - Accent6 2 4 2 2 3" xfId="5774"/>
    <cellStyle name="40% - Accent6 2 4 2 2 3 2" xfId="14014"/>
    <cellStyle name="40% - Accent6 2 4 2 2 4" xfId="9889"/>
    <cellStyle name="40% - Accent6 2 4 2 3" xfId="2759"/>
    <cellStyle name="40% - Accent6 2 4 2 3 2" xfId="6885"/>
    <cellStyle name="40% - Accent6 2 4 2 3 2 2" xfId="15125"/>
    <cellStyle name="40% - Accent6 2 4 2 3 3" xfId="11000"/>
    <cellStyle name="40% - Accent6 2 4 2 4" xfId="4849"/>
    <cellStyle name="40% - Accent6 2 4 2 4 2" xfId="13089"/>
    <cellStyle name="40% - Accent6 2 4 2 5" xfId="8964"/>
    <cellStyle name="40% - Accent6 2 4 3" xfId="1190"/>
    <cellStyle name="40% - Accent6 2 4 3 2" xfId="3228"/>
    <cellStyle name="40% - Accent6 2 4 3 2 2" xfId="7354"/>
    <cellStyle name="40% - Accent6 2 4 3 2 2 2" xfId="15594"/>
    <cellStyle name="40% - Accent6 2 4 3 2 3" xfId="11469"/>
    <cellStyle name="40% - Accent6 2 4 3 3" xfId="5318"/>
    <cellStyle name="40% - Accent6 2 4 3 3 2" xfId="13558"/>
    <cellStyle name="40% - Accent6 2 4 3 4" xfId="9433"/>
    <cellStyle name="40% - Accent6 2 4 4" xfId="2302"/>
    <cellStyle name="40% - Accent6 2 4 4 2" xfId="6429"/>
    <cellStyle name="40% - Accent6 2 4 4 2 2" xfId="14669"/>
    <cellStyle name="40% - Accent6 2 4 4 3" xfId="10544"/>
    <cellStyle name="40% - Accent6 2 4 5" xfId="4392"/>
    <cellStyle name="40% - Accent6 2 4 5 2" xfId="12633"/>
    <cellStyle name="40% - Accent6 2 4 6" xfId="8507"/>
    <cellStyle name="40% - Accent6 2 5" xfId="512"/>
    <cellStyle name="40% - Accent6 2 5 2" xfId="1439"/>
    <cellStyle name="40% - Accent6 2 5 2 2" xfId="3476"/>
    <cellStyle name="40% - Accent6 2 5 2 2 2" xfId="7602"/>
    <cellStyle name="40% - Accent6 2 5 2 2 2 2" xfId="15842"/>
    <cellStyle name="40% - Accent6 2 5 2 2 3" xfId="11717"/>
    <cellStyle name="40% - Accent6 2 5 2 3" xfId="5566"/>
    <cellStyle name="40% - Accent6 2 5 2 3 2" xfId="13806"/>
    <cellStyle name="40% - Accent6 2 5 2 4" xfId="9681"/>
    <cellStyle name="40% - Accent6 2 5 3" xfId="2551"/>
    <cellStyle name="40% - Accent6 2 5 3 2" xfId="6677"/>
    <cellStyle name="40% - Accent6 2 5 3 2 2" xfId="14917"/>
    <cellStyle name="40% - Accent6 2 5 3 3" xfId="10792"/>
    <cellStyle name="40% - Accent6 2 5 4" xfId="4641"/>
    <cellStyle name="40% - Accent6 2 5 4 2" xfId="12881"/>
    <cellStyle name="40% - Accent6 2 5 5" xfId="8756"/>
    <cellStyle name="40% - Accent6 2 6" xfId="982"/>
    <cellStyle name="40% - Accent6 2 6 2" xfId="3020"/>
    <cellStyle name="40% - Accent6 2 6 2 2" xfId="7146"/>
    <cellStyle name="40% - Accent6 2 6 2 2 2" xfId="15386"/>
    <cellStyle name="40% - Accent6 2 6 2 3" xfId="11261"/>
    <cellStyle name="40% - Accent6 2 6 3" xfId="5110"/>
    <cellStyle name="40% - Accent6 2 6 3 2" xfId="13350"/>
    <cellStyle name="40% - Accent6 2 6 4" xfId="9225"/>
    <cellStyle name="40% - Accent6 2 7" xfId="2094"/>
    <cellStyle name="40% - Accent6 2 7 2" xfId="6221"/>
    <cellStyle name="40% - Accent6 2 7 2 2" xfId="14461"/>
    <cellStyle name="40% - Accent6 2 7 3" xfId="10336"/>
    <cellStyle name="40% - Accent6 2 8" xfId="4184"/>
    <cellStyle name="40% - Accent6 2 8 2" xfId="12425"/>
    <cellStyle name="40% - Accent6 2 9" xfId="8299"/>
    <cellStyle name="40% - Accent6 20" xfId="943"/>
    <cellStyle name="40% - Accent6 20 2" xfId="1869"/>
    <cellStyle name="40% - Accent6 20 2 2" xfId="3906"/>
    <cellStyle name="40% - Accent6 20 2 2 2" xfId="8032"/>
    <cellStyle name="40% - Accent6 20 2 2 2 2" xfId="16272"/>
    <cellStyle name="40% - Accent6 20 2 2 3" xfId="12147"/>
    <cellStyle name="40% - Accent6 20 2 3" xfId="5996"/>
    <cellStyle name="40% - Accent6 20 2 3 2" xfId="14236"/>
    <cellStyle name="40% - Accent6 20 2 4" xfId="10111"/>
    <cellStyle name="40% - Accent6 20 3" xfId="2981"/>
    <cellStyle name="40% - Accent6 20 3 2" xfId="7107"/>
    <cellStyle name="40% - Accent6 20 3 2 2" xfId="15347"/>
    <cellStyle name="40% - Accent6 20 3 3" xfId="11222"/>
    <cellStyle name="40% - Accent6 20 4" xfId="5071"/>
    <cellStyle name="40% - Accent6 20 4 2" xfId="13311"/>
    <cellStyle name="40% - Accent6 20 5" xfId="9186"/>
    <cellStyle name="40% - Accent6 21" xfId="956"/>
    <cellStyle name="40% - Accent6 21 2" xfId="2994"/>
    <cellStyle name="40% - Accent6 21 2 2" xfId="7120"/>
    <cellStyle name="40% - Accent6 21 2 2 2" xfId="15360"/>
    <cellStyle name="40% - Accent6 21 2 3" xfId="11235"/>
    <cellStyle name="40% - Accent6 21 3" xfId="5084"/>
    <cellStyle name="40% - Accent6 21 3 2" xfId="13324"/>
    <cellStyle name="40% - Accent6 21 4" xfId="9199"/>
    <cellStyle name="40% - Accent6 22" xfId="969"/>
    <cellStyle name="40% - Accent6 22 2" xfId="3007"/>
    <cellStyle name="40% - Accent6 22 2 2" xfId="7133"/>
    <cellStyle name="40% - Accent6 22 2 2 2" xfId="15373"/>
    <cellStyle name="40% - Accent6 22 2 3" xfId="11248"/>
    <cellStyle name="40% - Accent6 22 3" xfId="5097"/>
    <cellStyle name="40% - Accent6 22 3 2" xfId="13337"/>
    <cellStyle name="40% - Accent6 22 4" xfId="9212"/>
    <cellStyle name="40% - Accent6 23" xfId="1882"/>
    <cellStyle name="40% - Accent6 23 2" xfId="3919"/>
    <cellStyle name="40% - Accent6 23 2 2" xfId="8045"/>
    <cellStyle name="40% - Accent6 23 2 2 2" xfId="16285"/>
    <cellStyle name="40% - Accent6 23 2 3" xfId="12160"/>
    <cellStyle name="40% - Accent6 23 3" xfId="6009"/>
    <cellStyle name="40% - Accent6 23 3 2" xfId="14249"/>
    <cellStyle name="40% - Accent6 23 4" xfId="10124"/>
    <cellStyle name="40% - Accent6 24" xfId="1895"/>
    <cellStyle name="40% - Accent6 24 2" xfId="3932"/>
    <cellStyle name="40% - Accent6 24 2 2" xfId="8058"/>
    <cellStyle name="40% - Accent6 24 2 2 2" xfId="16298"/>
    <cellStyle name="40% - Accent6 24 2 3" xfId="12173"/>
    <cellStyle name="40% - Accent6 24 3" xfId="6022"/>
    <cellStyle name="40% - Accent6 24 3 2" xfId="14262"/>
    <cellStyle name="40% - Accent6 24 4" xfId="10137"/>
    <cellStyle name="40% - Accent6 25" xfId="1908"/>
    <cellStyle name="40% - Accent6 25 2" xfId="3945"/>
    <cellStyle name="40% - Accent6 25 2 2" xfId="8071"/>
    <cellStyle name="40% - Accent6 25 2 2 2" xfId="16311"/>
    <cellStyle name="40% - Accent6 25 2 3" xfId="12186"/>
    <cellStyle name="40% - Accent6 25 3" xfId="6035"/>
    <cellStyle name="40% - Accent6 25 3 2" xfId="14275"/>
    <cellStyle name="40% - Accent6 25 4" xfId="10150"/>
    <cellStyle name="40% - Accent6 26" xfId="1922"/>
    <cellStyle name="40% - Accent6 26 2" xfId="3959"/>
    <cellStyle name="40% - Accent6 26 2 2" xfId="8085"/>
    <cellStyle name="40% - Accent6 26 2 2 2" xfId="16325"/>
    <cellStyle name="40% - Accent6 26 2 3" xfId="12200"/>
    <cellStyle name="40% - Accent6 26 3" xfId="6049"/>
    <cellStyle name="40% - Accent6 26 3 2" xfId="14289"/>
    <cellStyle name="40% - Accent6 26 4" xfId="10164"/>
    <cellStyle name="40% - Accent6 27" xfId="1935"/>
    <cellStyle name="40% - Accent6 27 2" xfId="3972"/>
    <cellStyle name="40% - Accent6 27 2 2" xfId="8098"/>
    <cellStyle name="40% - Accent6 27 2 2 2" xfId="16338"/>
    <cellStyle name="40% - Accent6 27 2 3" xfId="12213"/>
    <cellStyle name="40% - Accent6 27 3" xfId="6062"/>
    <cellStyle name="40% - Accent6 27 3 2" xfId="14302"/>
    <cellStyle name="40% - Accent6 27 4" xfId="10177"/>
    <cellStyle name="40% - Accent6 28" xfId="1949"/>
    <cellStyle name="40% - Accent6 28 2" xfId="3986"/>
    <cellStyle name="40% - Accent6 28 2 2" xfId="8112"/>
    <cellStyle name="40% - Accent6 28 2 2 2" xfId="16352"/>
    <cellStyle name="40% - Accent6 28 2 3" xfId="12227"/>
    <cellStyle name="40% - Accent6 28 3" xfId="6076"/>
    <cellStyle name="40% - Accent6 28 3 2" xfId="14316"/>
    <cellStyle name="40% - Accent6 28 4" xfId="10191"/>
    <cellStyle name="40% - Accent6 29" xfId="1963"/>
    <cellStyle name="40% - Accent6 29 2" xfId="4000"/>
    <cellStyle name="40% - Accent6 29 2 2" xfId="8126"/>
    <cellStyle name="40% - Accent6 29 2 2 2" xfId="16366"/>
    <cellStyle name="40% - Accent6 29 2 3" xfId="12241"/>
    <cellStyle name="40% - Accent6 29 3" xfId="6090"/>
    <cellStyle name="40% - Accent6 29 3 2" xfId="14330"/>
    <cellStyle name="40% - Accent6 29 4" xfId="10205"/>
    <cellStyle name="40% - Accent6 3" xfId="68"/>
    <cellStyle name="40% - Accent6 3 2" xfId="276"/>
    <cellStyle name="40% - Accent6 3 2 2" xfId="733"/>
    <cellStyle name="40% - Accent6 3 2 2 2" xfId="1660"/>
    <cellStyle name="40% - Accent6 3 2 2 2 2" xfId="3697"/>
    <cellStyle name="40% - Accent6 3 2 2 2 2 2" xfId="7823"/>
    <cellStyle name="40% - Accent6 3 2 2 2 2 2 2" xfId="16063"/>
    <cellStyle name="40% - Accent6 3 2 2 2 2 3" xfId="11938"/>
    <cellStyle name="40% - Accent6 3 2 2 2 3" xfId="5787"/>
    <cellStyle name="40% - Accent6 3 2 2 2 3 2" xfId="14027"/>
    <cellStyle name="40% - Accent6 3 2 2 2 4" xfId="9902"/>
    <cellStyle name="40% - Accent6 3 2 2 3" xfId="2772"/>
    <cellStyle name="40% - Accent6 3 2 2 3 2" xfId="6898"/>
    <cellStyle name="40% - Accent6 3 2 2 3 2 2" xfId="15138"/>
    <cellStyle name="40% - Accent6 3 2 2 3 3" xfId="11013"/>
    <cellStyle name="40% - Accent6 3 2 2 4" xfId="4862"/>
    <cellStyle name="40% - Accent6 3 2 2 4 2" xfId="13102"/>
    <cellStyle name="40% - Accent6 3 2 2 5" xfId="8977"/>
    <cellStyle name="40% - Accent6 3 2 3" xfId="1203"/>
    <cellStyle name="40% - Accent6 3 2 3 2" xfId="3241"/>
    <cellStyle name="40% - Accent6 3 2 3 2 2" xfId="7367"/>
    <cellStyle name="40% - Accent6 3 2 3 2 2 2" xfId="15607"/>
    <cellStyle name="40% - Accent6 3 2 3 2 3" xfId="11482"/>
    <cellStyle name="40% - Accent6 3 2 3 3" xfId="5331"/>
    <cellStyle name="40% - Accent6 3 2 3 3 2" xfId="13571"/>
    <cellStyle name="40% - Accent6 3 2 3 4" xfId="9446"/>
    <cellStyle name="40% - Accent6 3 2 4" xfId="2315"/>
    <cellStyle name="40% - Accent6 3 2 4 2" xfId="6442"/>
    <cellStyle name="40% - Accent6 3 2 4 2 2" xfId="14682"/>
    <cellStyle name="40% - Accent6 3 2 4 3" xfId="10557"/>
    <cellStyle name="40% - Accent6 3 2 5" xfId="4405"/>
    <cellStyle name="40% - Accent6 3 2 5 2" xfId="12646"/>
    <cellStyle name="40% - Accent6 3 2 6" xfId="8520"/>
    <cellStyle name="40% - Accent6 3 3" xfId="525"/>
    <cellStyle name="40% - Accent6 3 3 2" xfId="1452"/>
    <cellStyle name="40% - Accent6 3 3 2 2" xfId="3489"/>
    <cellStyle name="40% - Accent6 3 3 2 2 2" xfId="7615"/>
    <cellStyle name="40% - Accent6 3 3 2 2 2 2" xfId="15855"/>
    <cellStyle name="40% - Accent6 3 3 2 2 3" xfId="11730"/>
    <cellStyle name="40% - Accent6 3 3 2 3" xfId="5579"/>
    <cellStyle name="40% - Accent6 3 3 2 3 2" xfId="13819"/>
    <cellStyle name="40% - Accent6 3 3 2 4" xfId="9694"/>
    <cellStyle name="40% - Accent6 3 3 3" xfId="2564"/>
    <cellStyle name="40% - Accent6 3 3 3 2" xfId="6690"/>
    <cellStyle name="40% - Accent6 3 3 3 2 2" xfId="14930"/>
    <cellStyle name="40% - Accent6 3 3 3 3" xfId="10805"/>
    <cellStyle name="40% - Accent6 3 3 4" xfId="4654"/>
    <cellStyle name="40% - Accent6 3 3 4 2" xfId="12894"/>
    <cellStyle name="40% - Accent6 3 3 5" xfId="8769"/>
    <cellStyle name="40% - Accent6 3 4" xfId="995"/>
    <cellStyle name="40% - Accent6 3 4 2" xfId="3033"/>
    <cellStyle name="40% - Accent6 3 4 2 2" xfId="7159"/>
    <cellStyle name="40% - Accent6 3 4 2 2 2" xfId="15399"/>
    <cellStyle name="40% - Accent6 3 4 2 3" xfId="11274"/>
    <cellStyle name="40% - Accent6 3 4 3" xfId="5123"/>
    <cellStyle name="40% - Accent6 3 4 3 2" xfId="13363"/>
    <cellStyle name="40% - Accent6 3 4 4" xfId="9238"/>
    <cellStyle name="40% - Accent6 3 5" xfId="2107"/>
    <cellStyle name="40% - Accent6 3 5 2" xfId="6234"/>
    <cellStyle name="40% - Accent6 3 5 2 2" xfId="14474"/>
    <cellStyle name="40% - Accent6 3 5 3" xfId="10349"/>
    <cellStyle name="40% - Accent6 3 6" xfId="4197"/>
    <cellStyle name="40% - Accent6 3 6 2" xfId="12438"/>
    <cellStyle name="40% - Accent6 3 7" xfId="8312"/>
    <cellStyle name="40% - Accent6 30" xfId="1977"/>
    <cellStyle name="40% - Accent6 30 2" xfId="4014"/>
    <cellStyle name="40% - Accent6 30 2 2" xfId="8140"/>
    <cellStyle name="40% - Accent6 30 2 2 2" xfId="16380"/>
    <cellStyle name="40% - Accent6 30 2 3" xfId="12255"/>
    <cellStyle name="40% - Accent6 30 3" xfId="6104"/>
    <cellStyle name="40% - Accent6 30 3 2" xfId="14344"/>
    <cellStyle name="40% - Accent6 30 4" xfId="10219"/>
    <cellStyle name="40% - Accent6 31" xfId="1990"/>
    <cellStyle name="40% - Accent6 31 2" xfId="4027"/>
    <cellStyle name="40% - Accent6 31 2 2" xfId="8153"/>
    <cellStyle name="40% - Accent6 31 2 2 2" xfId="16393"/>
    <cellStyle name="40% - Accent6 31 2 3" xfId="12268"/>
    <cellStyle name="40% - Accent6 31 3" xfId="6117"/>
    <cellStyle name="40% - Accent6 31 3 2" xfId="14357"/>
    <cellStyle name="40% - Accent6 31 4" xfId="10232"/>
    <cellStyle name="40% - Accent6 32" xfId="2003"/>
    <cellStyle name="40% - Accent6 32 2" xfId="4040"/>
    <cellStyle name="40% - Accent6 32 2 2" xfId="8166"/>
    <cellStyle name="40% - Accent6 32 2 2 2" xfId="16406"/>
    <cellStyle name="40% - Accent6 32 2 3" xfId="12281"/>
    <cellStyle name="40% - Accent6 32 3" xfId="6130"/>
    <cellStyle name="40% - Accent6 32 3 2" xfId="14370"/>
    <cellStyle name="40% - Accent6 32 4" xfId="10245"/>
    <cellStyle name="40% - Accent6 33" xfId="2016"/>
    <cellStyle name="40% - Accent6 33 2" xfId="4053"/>
    <cellStyle name="40% - Accent6 33 2 2" xfId="8179"/>
    <cellStyle name="40% - Accent6 33 2 2 2" xfId="16419"/>
    <cellStyle name="40% - Accent6 33 2 3" xfId="12294"/>
    <cellStyle name="40% - Accent6 33 3" xfId="6143"/>
    <cellStyle name="40% - Accent6 33 3 2" xfId="14383"/>
    <cellStyle name="40% - Accent6 33 4" xfId="10258"/>
    <cellStyle name="40% - Accent6 34" xfId="2029"/>
    <cellStyle name="40% - Accent6 34 2" xfId="4066"/>
    <cellStyle name="40% - Accent6 34 2 2" xfId="8192"/>
    <cellStyle name="40% - Accent6 34 2 2 2" xfId="16432"/>
    <cellStyle name="40% - Accent6 34 2 3" xfId="12307"/>
    <cellStyle name="40% - Accent6 34 3" xfId="6156"/>
    <cellStyle name="40% - Accent6 34 3 2" xfId="14396"/>
    <cellStyle name="40% - Accent6 34 4" xfId="10271"/>
    <cellStyle name="40% - Accent6 35" xfId="2042"/>
    <cellStyle name="40% - Accent6 35 2" xfId="4079"/>
    <cellStyle name="40% - Accent6 35 2 2" xfId="8205"/>
    <cellStyle name="40% - Accent6 35 2 2 2" xfId="16445"/>
    <cellStyle name="40% - Accent6 35 2 3" xfId="12320"/>
    <cellStyle name="40% - Accent6 35 3" xfId="6169"/>
    <cellStyle name="40% - Accent6 35 3 2" xfId="14409"/>
    <cellStyle name="40% - Accent6 35 4" xfId="10284"/>
    <cellStyle name="40% - Accent6 36" xfId="2055"/>
    <cellStyle name="40% - Accent6 36 2" xfId="4092"/>
    <cellStyle name="40% - Accent6 36 2 2" xfId="8218"/>
    <cellStyle name="40% - Accent6 36 2 2 2" xfId="16458"/>
    <cellStyle name="40% - Accent6 36 2 3" xfId="12333"/>
    <cellStyle name="40% - Accent6 36 3" xfId="6182"/>
    <cellStyle name="40% - Accent6 36 3 2" xfId="14422"/>
    <cellStyle name="40% - Accent6 36 4" xfId="10297"/>
    <cellStyle name="40% - Accent6 37" xfId="2081"/>
    <cellStyle name="40% - Accent6 37 2" xfId="6208"/>
    <cellStyle name="40% - Accent6 37 2 2" xfId="14448"/>
    <cellStyle name="40% - Accent6 37 3" xfId="10323"/>
    <cellStyle name="40% - Accent6 38" xfId="2068"/>
    <cellStyle name="40% - Accent6 38 2" xfId="6195"/>
    <cellStyle name="40% - Accent6 38 2 2" xfId="14435"/>
    <cellStyle name="40% - Accent6 38 3" xfId="10310"/>
    <cellStyle name="40% - Accent6 39" xfId="4105"/>
    <cellStyle name="40% - Accent6 39 2" xfId="8231"/>
    <cellStyle name="40% - Accent6 39 2 2" xfId="16471"/>
    <cellStyle name="40% - Accent6 39 3" xfId="12346"/>
    <cellStyle name="40% - Accent6 4" xfId="81"/>
    <cellStyle name="40% - Accent6 4 2" xfId="289"/>
    <cellStyle name="40% - Accent6 4 2 2" xfId="746"/>
    <cellStyle name="40% - Accent6 4 2 2 2" xfId="1673"/>
    <cellStyle name="40% - Accent6 4 2 2 2 2" xfId="3710"/>
    <cellStyle name="40% - Accent6 4 2 2 2 2 2" xfId="7836"/>
    <cellStyle name="40% - Accent6 4 2 2 2 2 2 2" xfId="16076"/>
    <cellStyle name="40% - Accent6 4 2 2 2 2 3" xfId="11951"/>
    <cellStyle name="40% - Accent6 4 2 2 2 3" xfId="5800"/>
    <cellStyle name="40% - Accent6 4 2 2 2 3 2" xfId="14040"/>
    <cellStyle name="40% - Accent6 4 2 2 2 4" xfId="9915"/>
    <cellStyle name="40% - Accent6 4 2 2 3" xfId="2785"/>
    <cellStyle name="40% - Accent6 4 2 2 3 2" xfId="6911"/>
    <cellStyle name="40% - Accent6 4 2 2 3 2 2" xfId="15151"/>
    <cellStyle name="40% - Accent6 4 2 2 3 3" xfId="11026"/>
    <cellStyle name="40% - Accent6 4 2 2 4" xfId="4875"/>
    <cellStyle name="40% - Accent6 4 2 2 4 2" xfId="13115"/>
    <cellStyle name="40% - Accent6 4 2 2 5" xfId="8990"/>
    <cellStyle name="40% - Accent6 4 2 3" xfId="1216"/>
    <cellStyle name="40% - Accent6 4 2 3 2" xfId="3254"/>
    <cellStyle name="40% - Accent6 4 2 3 2 2" xfId="7380"/>
    <cellStyle name="40% - Accent6 4 2 3 2 2 2" xfId="15620"/>
    <cellStyle name="40% - Accent6 4 2 3 2 3" xfId="11495"/>
    <cellStyle name="40% - Accent6 4 2 3 3" xfId="5344"/>
    <cellStyle name="40% - Accent6 4 2 3 3 2" xfId="13584"/>
    <cellStyle name="40% - Accent6 4 2 3 4" xfId="9459"/>
    <cellStyle name="40% - Accent6 4 2 4" xfId="2328"/>
    <cellStyle name="40% - Accent6 4 2 4 2" xfId="6455"/>
    <cellStyle name="40% - Accent6 4 2 4 2 2" xfId="14695"/>
    <cellStyle name="40% - Accent6 4 2 4 3" xfId="10570"/>
    <cellStyle name="40% - Accent6 4 2 5" xfId="4418"/>
    <cellStyle name="40% - Accent6 4 2 5 2" xfId="12659"/>
    <cellStyle name="40% - Accent6 4 2 6" xfId="8533"/>
    <cellStyle name="40% - Accent6 4 3" xfId="538"/>
    <cellStyle name="40% - Accent6 4 3 2" xfId="1465"/>
    <cellStyle name="40% - Accent6 4 3 2 2" xfId="3502"/>
    <cellStyle name="40% - Accent6 4 3 2 2 2" xfId="7628"/>
    <cellStyle name="40% - Accent6 4 3 2 2 2 2" xfId="15868"/>
    <cellStyle name="40% - Accent6 4 3 2 2 3" xfId="11743"/>
    <cellStyle name="40% - Accent6 4 3 2 3" xfId="5592"/>
    <cellStyle name="40% - Accent6 4 3 2 3 2" xfId="13832"/>
    <cellStyle name="40% - Accent6 4 3 2 4" xfId="9707"/>
    <cellStyle name="40% - Accent6 4 3 3" xfId="2577"/>
    <cellStyle name="40% - Accent6 4 3 3 2" xfId="6703"/>
    <cellStyle name="40% - Accent6 4 3 3 2 2" xfId="14943"/>
    <cellStyle name="40% - Accent6 4 3 3 3" xfId="10818"/>
    <cellStyle name="40% - Accent6 4 3 4" xfId="4667"/>
    <cellStyle name="40% - Accent6 4 3 4 2" xfId="12907"/>
    <cellStyle name="40% - Accent6 4 3 5" xfId="8782"/>
    <cellStyle name="40% - Accent6 4 4" xfId="1008"/>
    <cellStyle name="40% - Accent6 4 4 2" xfId="3046"/>
    <cellStyle name="40% - Accent6 4 4 2 2" xfId="7172"/>
    <cellStyle name="40% - Accent6 4 4 2 2 2" xfId="15412"/>
    <cellStyle name="40% - Accent6 4 4 2 3" xfId="11287"/>
    <cellStyle name="40% - Accent6 4 4 3" xfId="5136"/>
    <cellStyle name="40% - Accent6 4 4 3 2" xfId="13376"/>
    <cellStyle name="40% - Accent6 4 4 4" xfId="9251"/>
    <cellStyle name="40% - Accent6 4 5" xfId="2120"/>
    <cellStyle name="40% - Accent6 4 5 2" xfId="6247"/>
    <cellStyle name="40% - Accent6 4 5 2 2" xfId="14487"/>
    <cellStyle name="40% - Accent6 4 5 3" xfId="10362"/>
    <cellStyle name="40% - Accent6 4 6" xfId="4210"/>
    <cellStyle name="40% - Accent6 4 6 2" xfId="12451"/>
    <cellStyle name="40% - Accent6 4 7" xfId="8325"/>
    <cellStyle name="40% - Accent6 40" xfId="4118"/>
    <cellStyle name="40% - Accent6 40 2" xfId="8244"/>
    <cellStyle name="40% - Accent6 40 2 2" xfId="16484"/>
    <cellStyle name="40% - Accent6 40 3" xfId="12359"/>
    <cellStyle name="40% - Accent6 41" xfId="4131"/>
    <cellStyle name="40% - Accent6 41 2" xfId="8257"/>
    <cellStyle name="40% - Accent6 41 2 2" xfId="16497"/>
    <cellStyle name="40% - Accent6 41 3" xfId="12372"/>
    <cellStyle name="40% - Accent6 42" xfId="4145"/>
    <cellStyle name="40% - Accent6 42 2" xfId="8271"/>
    <cellStyle name="40% - Accent6 42 2 2" xfId="16511"/>
    <cellStyle name="40% - Accent6 42 3" xfId="12386"/>
    <cellStyle name="40% - Accent6 43" xfId="4158"/>
    <cellStyle name="40% - Accent6 43 2" xfId="12399"/>
    <cellStyle name="40% - Accent6 44" xfId="4171"/>
    <cellStyle name="40% - Accent6 44 2" xfId="12412"/>
    <cellStyle name="40% - Accent6 45" xfId="8285"/>
    <cellStyle name="40% - Accent6 46" xfId="16524"/>
    <cellStyle name="40% - Accent6 5" xfId="107"/>
    <cellStyle name="40% - Accent6 5 2" xfId="315"/>
    <cellStyle name="40% - Accent6 5 2 2" xfId="772"/>
    <cellStyle name="40% - Accent6 5 2 2 2" xfId="1699"/>
    <cellStyle name="40% - Accent6 5 2 2 2 2" xfId="3736"/>
    <cellStyle name="40% - Accent6 5 2 2 2 2 2" xfId="7862"/>
    <cellStyle name="40% - Accent6 5 2 2 2 2 2 2" xfId="16102"/>
    <cellStyle name="40% - Accent6 5 2 2 2 2 3" xfId="11977"/>
    <cellStyle name="40% - Accent6 5 2 2 2 3" xfId="5826"/>
    <cellStyle name="40% - Accent6 5 2 2 2 3 2" xfId="14066"/>
    <cellStyle name="40% - Accent6 5 2 2 2 4" xfId="9941"/>
    <cellStyle name="40% - Accent6 5 2 2 3" xfId="2811"/>
    <cellStyle name="40% - Accent6 5 2 2 3 2" xfId="6937"/>
    <cellStyle name="40% - Accent6 5 2 2 3 2 2" xfId="15177"/>
    <cellStyle name="40% - Accent6 5 2 2 3 3" xfId="11052"/>
    <cellStyle name="40% - Accent6 5 2 2 4" xfId="4901"/>
    <cellStyle name="40% - Accent6 5 2 2 4 2" xfId="13141"/>
    <cellStyle name="40% - Accent6 5 2 2 5" xfId="9016"/>
    <cellStyle name="40% - Accent6 5 2 3" xfId="1242"/>
    <cellStyle name="40% - Accent6 5 2 3 2" xfId="3280"/>
    <cellStyle name="40% - Accent6 5 2 3 2 2" xfId="7406"/>
    <cellStyle name="40% - Accent6 5 2 3 2 2 2" xfId="15646"/>
    <cellStyle name="40% - Accent6 5 2 3 2 3" xfId="11521"/>
    <cellStyle name="40% - Accent6 5 2 3 3" xfId="5370"/>
    <cellStyle name="40% - Accent6 5 2 3 3 2" xfId="13610"/>
    <cellStyle name="40% - Accent6 5 2 3 4" xfId="9485"/>
    <cellStyle name="40% - Accent6 5 2 4" xfId="2354"/>
    <cellStyle name="40% - Accent6 5 2 4 2" xfId="6481"/>
    <cellStyle name="40% - Accent6 5 2 4 2 2" xfId="14721"/>
    <cellStyle name="40% - Accent6 5 2 4 3" xfId="10596"/>
    <cellStyle name="40% - Accent6 5 2 5" xfId="4444"/>
    <cellStyle name="40% - Accent6 5 2 5 2" xfId="12685"/>
    <cellStyle name="40% - Accent6 5 2 6" xfId="8559"/>
    <cellStyle name="40% - Accent6 5 3" xfId="564"/>
    <cellStyle name="40% - Accent6 5 3 2" xfId="1491"/>
    <cellStyle name="40% - Accent6 5 3 2 2" xfId="3528"/>
    <cellStyle name="40% - Accent6 5 3 2 2 2" xfId="7654"/>
    <cellStyle name="40% - Accent6 5 3 2 2 2 2" xfId="15894"/>
    <cellStyle name="40% - Accent6 5 3 2 2 3" xfId="11769"/>
    <cellStyle name="40% - Accent6 5 3 2 3" xfId="5618"/>
    <cellStyle name="40% - Accent6 5 3 2 3 2" xfId="13858"/>
    <cellStyle name="40% - Accent6 5 3 2 4" xfId="9733"/>
    <cellStyle name="40% - Accent6 5 3 3" xfId="2603"/>
    <cellStyle name="40% - Accent6 5 3 3 2" xfId="6729"/>
    <cellStyle name="40% - Accent6 5 3 3 2 2" xfId="14969"/>
    <cellStyle name="40% - Accent6 5 3 3 3" xfId="10844"/>
    <cellStyle name="40% - Accent6 5 3 4" xfId="4693"/>
    <cellStyle name="40% - Accent6 5 3 4 2" xfId="12933"/>
    <cellStyle name="40% - Accent6 5 3 5" xfId="8808"/>
    <cellStyle name="40% - Accent6 5 4" xfId="1034"/>
    <cellStyle name="40% - Accent6 5 4 2" xfId="3072"/>
    <cellStyle name="40% - Accent6 5 4 2 2" xfId="7198"/>
    <cellStyle name="40% - Accent6 5 4 2 2 2" xfId="15438"/>
    <cellStyle name="40% - Accent6 5 4 2 3" xfId="11313"/>
    <cellStyle name="40% - Accent6 5 4 3" xfId="5162"/>
    <cellStyle name="40% - Accent6 5 4 3 2" xfId="13402"/>
    <cellStyle name="40% - Accent6 5 4 4" xfId="9277"/>
    <cellStyle name="40% - Accent6 5 5" xfId="2146"/>
    <cellStyle name="40% - Accent6 5 5 2" xfId="6273"/>
    <cellStyle name="40% - Accent6 5 5 2 2" xfId="14513"/>
    <cellStyle name="40% - Accent6 5 5 3" xfId="10388"/>
    <cellStyle name="40% - Accent6 5 6" xfId="4236"/>
    <cellStyle name="40% - Accent6 5 6 2" xfId="12477"/>
    <cellStyle name="40% - Accent6 5 7" xfId="8351"/>
    <cellStyle name="40% - Accent6 6" xfId="120"/>
    <cellStyle name="40% - Accent6 6 2" xfId="328"/>
    <cellStyle name="40% - Accent6 6 2 2" xfId="785"/>
    <cellStyle name="40% - Accent6 6 2 2 2" xfId="1712"/>
    <cellStyle name="40% - Accent6 6 2 2 2 2" xfId="3749"/>
    <cellStyle name="40% - Accent6 6 2 2 2 2 2" xfId="7875"/>
    <cellStyle name="40% - Accent6 6 2 2 2 2 2 2" xfId="16115"/>
    <cellStyle name="40% - Accent6 6 2 2 2 2 3" xfId="11990"/>
    <cellStyle name="40% - Accent6 6 2 2 2 3" xfId="5839"/>
    <cellStyle name="40% - Accent6 6 2 2 2 3 2" xfId="14079"/>
    <cellStyle name="40% - Accent6 6 2 2 2 4" xfId="9954"/>
    <cellStyle name="40% - Accent6 6 2 2 3" xfId="2824"/>
    <cellStyle name="40% - Accent6 6 2 2 3 2" xfId="6950"/>
    <cellStyle name="40% - Accent6 6 2 2 3 2 2" xfId="15190"/>
    <cellStyle name="40% - Accent6 6 2 2 3 3" xfId="11065"/>
    <cellStyle name="40% - Accent6 6 2 2 4" xfId="4914"/>
    <cellStyle name="40% - Accent6 6 2 2 4 2" xfId="13154"/>
    <cellStyle name="40% - Accent6 6 2 2 5" xfId="9029"/>
    <cellStyle name="40% - Accent6 6 2 3" xfId="1255"/>
    <cellStyle name="40% - Accent6 6 2 3 2" xfId="3293"/>
    <cellStyle name="40% - Accent6 6 2 3 2 2" xfId="7419"/>
    <cellStyle name="40% - Accent6 6 2 3 2 2 2" xfId="15659"/>
    <cellStyle name="40% - Accent6 6 2 3 2 3" xfId="11534"/>
    <cellStyle name="40% - Accent6 6 2 3 3" xfId="5383"/>
    <cellStyle name="40% - Accent6 6 2 3 3 2" xfId="13623"/>
    <cellStyle name="40% - Accent6 6 2 3 4" xfId="9498"/>
    <cellStyle name="40% - Accent6 6 2 4" xfId="2367"/>
    <cellStyle name="40% - Accent6 6 2 4 2" xfId="6494"/>
    <cellStyle name="40% - Accent6 6 2 4 2 2" xfId="14734"/>
    <cellStyle name="40% - Accent6 6 2 4 3" xfId="10609"/>
    <cellStyle name="40% - Accent6 6 2 5" xfId="4457"/>
    <cellStyle name="40% - Accent6 6 2 5 2" xfId="12698"/>
    <cellStyle name="40% - Accent6 6 2 6" xfId="8572"/>
    <cellStyle name="40% - Accent6 6 3" xfId="577"/>
    <cellStyle name="40% - Accent6 6 3 2" xfId="1504"/>
    <cellStyle name="40% - Accent6 6 3 2 2" xfId="3541"/>
    <cellStyle name="40% - Accent6 6 3 2 2 2" xfId="7667"/>
    <cellStyle name="40% - Accent6 6 3 2 2 2 2" xfId="15907"/>
    <cellStyle name="40% - Accent6 6 3 2 2 3" xfId="11782"/>
    <cellStyle name="40% - Accent6 6 3 2 3" xfId="5631"/>
    <cellStyle name="40% - Accent6 6 3 2 3 2" xfId="13871"/>
    <cellStyle name="40% - Accent6 6 3 2 4" xfId="9746"/>
    <cellStyle name="40% - Accent6 6 3 3" xfId="2616"/>
    <cellStyle name="40% - Accent6 6 3 3 2" xfId="6742"/>
    <cellStyle name="40% - Accent6 6 3 3 2 2" xfId="14982"/>
    <cellStyle name="40% - Accent6 6 3 3 3" xfId="10857"/>
    <cellStyle name="40% - Accent6 6 3 4" xfId="4706"/>
    <cellStyle name="40% - Accent6 6 3 4 2" xfId="12946"/>
    <cellStyle name="40% - Accent6 6 3 5" xfId="8821"/>
    <cellStyle name="40% - Accent6 6 4" xfId="1047"/>
    <cellStyle name="40% - Accent6 6 4 2" xfId="3085"/>
    <cellStyle name="40% - Accent6 6 4 2 2" xfId="7211"/>
    <cellStyle name="40% - Accent6 6 4 2 2 2" xfId="15451"/>
    <cellStyle name="40% - Accent6 6 4 2 3" xfId="11326"/>
    <cellStyle name="40% - Accent6 6 4 3" xfId="5175"/>
    <cellStyle name="40% - Accent6 6 4 3 2" xfId="13415"/>
    <cellStyle name="40% - Accent6 6 4 4" xfId="9290"/>
    <cellStyle name="40% - Accent6 6 5" xfId="2159"/>
    <cellStyle name="40% - Accent6 6 5 2" xfId="6286"/>
    <cellStyle name="40% - Accent6 6 5 2 2" xfId="14526"/>
    <cellStyle name="40% - Accent6 6 5 3" xfId="10401"/>
    <cellStyle name="40% - Accent6 6 6" xfId="4249"/>
    <cellStyle name="40% - Accent6 6 6 2" xfId="12490"/>
    <cellStyle name="40% - Accent6 6 7" xfId="8364"/>
    <cellStyle name="40% - Accent6 7" xfId="146"/>
    <cellStyle name="40% - Accent6 7 2" xfId="354"/>
    <cellStyle name="40% - Accent6 7 2 2" xfId="811"/>
    <cellStyle name="40% - Accent6 7 2 2 2" xfId="1738"/>
    <cellStyle name="40% - Accent6 7 2 2 2 2" xfId="3775"/>
    <cellStyle name="40% - Accent6 7 2 2 2 2 2" xfId="7901"/>
    <cellStyle name="40% - Accent6 7 2 2 2 2 2 2" xfId="16141"/>
    <cellStyle name="40% - Accent6 7 2 2 2 2 3" xfId="12016"/>
    <cellStyle name="40% - Accent6 7 2 2 2 3" xfId="5865"/>
    <cellStyle name="40% - Accent6 7 2 2 2 3 2" xfId="14105"/>
    <cellStyle name="40% - Accent6 7 2 2 2 4" xfId="9980"/>
    <cellStyle name="40% - Accent6 7 2 2 3" xfId="2850"/>
    <cellStyle name="40% - Accent6 7 2 2 3 2" xfId="6976"/>
    <cellStyle name="40% - Accent6 7 2 2 3 2 2" xfId="15216"/>
    <cellStyle name="40% - Accent6 7 2 2 3 3" xfId="11091"/>
    <cellStyle name="40% - Accent6 7 2 2 4" xfId="4940"/>
    <cellStyle name="40% - Accent6 7 2 2 4 2" xfId="13180"/>
    <cellStyle name="40% - Accent6 7 2 2 5" xfId="9055"/>
    <cellStyle name="40% - Accent6 7 2 3" xfId="1281"/>
    <cellStyle name="40% - Accent6 7 2 3 2" xfId="3319"/>
    <cellStyle name="40% - Accent6 7 2 3 2 2" xfId="7445"/>
    <cellStyle name="40% - Accent6 7 2 3 2 2 2" xfId="15685"/>
    <cellStyle name="40% - Accent6 7 2 3 2 3" xfId="11560"/>
    <cellStyle name="40% - Accent6 7 2 3 3" xfId="5409"/>
    <cellStyle name="40% - Accent6 7 2 3 3 2" xfId="13649"/>
    <cellStyle name="40% - Accent6 7 2 3 4" xfId="9524"/>
    <cellStyle name="40% - Accent6 7 2 4" xfId="2393"/>
    <cellStyle name="40% - Accent6 7 2 4 2" xfId="6520"/>
    <cellStyle name="40% - Accent6 7 2 4 2 2" xfId="14760"/>
    <cellStyle name="40% - Accent6 7 2 4 3" xfId="10635"/>
    <cellStyle name="40% - Accent6 7 2 5" xfId="4483"/>
    <cellStyle name="40% - Accent6 7 2 5 2" xfId="12724"/>
    <cellStyle name="40% - Accent6 7 2 6" xfId="8598"/>
    <cellStyle name="40% - Accent6 7 3" xfId="603"/>
    <cellStyle name="40% - Accent6 7 3 2" xfId="1530"/>
    <cellStyle name="40% - Accent6 7 3 2 2" xfId="3567"/>
    <cellStyle name="40% - Accent6 7 3 2 2 2" xfId="7693"/>
    <cellStyle name="40% - Accent6 7 3 2 2 2 2" xfId="15933"/>
    <cellStyle name="40% - Accent6 7 3 2 2 3" xfId="11808"/>
    <cellStyle name="40% - Accent6 7 3 2 3" xfId="5657"/>
    <cellStyle name="40% - Accent6 7 3 2 3 2" xfId="13897"/>
    <cellStyle name="40% - Accent6 7 3 2 4" xfId="9772"/>
    <cellStyle name="40% - Accent6 7 3 3" xfId="2642"/>
    <cellStyle name="40% - Accent6 7 3 3 2" xfId="6768"/>
    <cellStyle name="40% - Accent6 7 3 3 2 2" xfId="15008"/>
    <cellStyle name="40% - Accent6 7 3 3 3" xfId="10883"/>
    <cellStyle name="40% - Accent6 7 3 4" xfId="4732"/>
    <cellStyle name="40% - Accent6 7 3 4 2" xfId="12972"/>
    <cellStyle name="40% - Accent6 7 3 5" xfId="8847"/>
    <cellStyle name="40% - Accent6 7 4" xfId="1073"/>
    <cellStyle name="40% - Accent6 7 4 2" xfId="3111"/>
    <cellStyle name="40% - Accent6 7 4 2 2" xfId="7237"/>
    <cellStyle name="40% - Accent6 7 4 2 2 2" xfId="15477"/>
    <cellStyle name="40% - Accent6 7 4 2 3" xfId="11352"/>
    <cellStyle name="40% - Accent6 7 4 3" xfId="5201"/>
    <cellStyle name="40% - Accent6 7 4 3 2" xfId="13441"/>
    <cellStyle name="40% - Accent6 7 4 4" xfId="9316"/>
    <cellStyle name="40% - Accent6 7 5" xfId="2185"/>
    <cellStyle name="40% - Accent6 7 5 2" xfId="6312"/>
    <cellStyle name="40% - Accent6 7 5 2 2" xfId="14552"/>
    <cellStyle name="40% - Accent6 7 5 3" xfId="10427"/>
    <cellStyle name="40% - Accent6 7 6" xfId="4275"/>
    <cellStyle name="40% - Accent6 7 6 2" xfId="12516"/>
    <cellStyle name="40% - Accent6 7 7" xfId="8390"/>
    <cellStyle name="40% - Accent6 8" xfId="159"/>
    <cellStyle name="40% - Accent6 8 2" xfId="367"/>
    <cellStyle name="40% - Accent6 8 2 2" xfId="824"/>
    <cellStyle name="40% - Accent6 8 2 2 2" xfId="1751"/>
    <cellStyle name="40% - Accent6 8 2 2 2 2" xfId="3788"/>
    <cellStyle name="40% - Accent6 8 2 2 2 2 2" xfId="7914"/>
    <cellStyle name="40% - Accent6 8 2 2 2 2 2 2" xfId="16154"/>
    <cellStyle name="40% - Accent6 8 2 2 2 2 3" xfId="12029"/>
    <cellStyle name="40% - Accent6 8 2 2 2 3" xfId="5878"/>
    <cellStyle name="40% - Accent6 8 2 2 2 3 2" xfId="14118"/>
    <cellStyle name="40% - Accent6 8 2 2 2 4" xfId="9993"/>
    <cellStyle name="40% - Accent6 8 2 2 3" xfId="2863"/>
    <cellStyle name="40% - Accent6 8 2 2 3 2" xfId="6989"/>
    <cellStyle name="40% - Accent6 8 2 2 3 2 2" xfId="15229"/>
    <cellStyle name="40% - Accent6 8 2 2 3 3" xfId="11104"/>
    <cellStyle name="40% - Accent6 8 2 2 4" xfId="4953"/>
    <cellStyle name="40% - Accent6 8 2 2 4 2" xfId="13193"/>
    <cellStyle name="40% - Accent6 8 2 2 5" xfId="9068"/>
    <cellStyle name="40% - Accent6 8 2 3" xfId="1294"/>
    <cellStyle name="40% - Accent6 8 2 3 2" xfId="3332"/>
    <cellStyle name="40% - Accent6 8 2 3 2 2" xfId="7458"/>
    <cellStyle name="40% - Accent6 8 2 3 2 2 2" xfId="15698"/>
    <cellStyle name="40% - Accent6 8 2 3 2 3" xfId="11573"/>
    <cellStyle name="40% - Accent6 8 2 3 3" xfId="5422"/>
    <cellStyle name="40% - Accent6 8 2 3 3 2" xfId="13662"/>
    <cellStyle name="40% - Accent6 8 2 3 4" xfId="9537"/>
    <cellStyle name="40% - Accent6 8 2 4" xfId="2406"/>
    <cellStyle name="40% - Accent6 8 2 4 2" xfId="6533"/>
    <cellStyle name="40% - Accent6 8 2 4 2 2" xfId="14773"/>
    <cellStyle name="40% - Accent6 8 2 4 3" xfId="10648"/>
    <cellStyle name="40% - Accent6 8 2 5" xfId="4496"/>
    <cellStyle name="40% - Accent6 8 2 5 2" xfId="12737"/>
    <cellStyle name="40% - Accent6 8 2 6" xfId="8611"/>
    <cellStyle name="40% - Accent6 8 3" xfId="616"/>
    <cellStyle name="40% - Accent6 8 3 2" xfId="1543"/>
    <cellStyle name="40% - Accent6 8 3 2 2" xfId="3580"/>
    <cellStyle name="40% - Accent6 8 3 2 2 2" xfId="7706"/>
    <cellStyle name="40% - Accent6 8 3 2 2 2 2" xfId="15946"/>
    <cellStyle name="40% - Accent6 8 3 2 2 3" xfId="11821"/>
    <cellStyle name="40% - Accent6 8 3 2 3" xfId="5670"/>
    <cellStyle name="40% - Accent6 8 3 2 3 2" xfId="13910"/>
    <cellStyle name="40% - Accent6 8 3 2 4" xfId="9785"/>
    <cellStyle name="40% - Accent6 8 3 3" xfId="2655"/>
    <cellStyle name="40% - Accent6 8 3 3 2" xfId="6781"/>
    <cellStyle name="40% - Accent6 8 3 3 2 2" xfId="15021"/>
    <cellStyle name="40% - Accent6 8 3 3 3" xfId="10896"/>
    <cellStyle name="40% - Accent6 8 3 4" xfId="4745"/>
    <cellStyle name="40% - Accent6 8 3 4 2" xfId="12985"/>
    <cellStyle name="40% - Accent6 8 3 5" xfId="8860"/>
    <cellStyle name="40% - Accent6 8 4" xfId="1086"/>
    <cellStyle name="40% - Accent6 8 4 2" xfId="3124"/>
    <cellStyle name="40% - Accent6 8 4 2 2" xfId="7250"/>
    <cellStyle name="40% - Accent6 8 4 2 2 2" xfId="15490"/>
    <cellStyle name="40% - Accent6 8 4 2 3" xfId="11365"/>
    <cellStyle name="40% - Accent6 8 4 3" xfId="5214"/>
    <cellStyle name="40% - Accent6 8 4 3 2" xfId="13454"/>
    <cellStyle name="40% - Accent6 8 4 4" xfId="9329"/>
    <cellStyle name="40% - Accent6 8 5" xfId="2198"/>
    <cellStyle name="40% - Accent6 8 5 2" xfId="6325"/>
    <cellStyle name="40% - Accent6 8 5 2 2" xfId="14565"/>
    <cellStyle name="40% - Accent6 8 5 3" xfId="10440"/>
    <cellStyle name="40% - Accent6 8 6" xfId="4288"/>
    <cellStyle name="40% - Accent6 8 6 2" xfId="12529"/>
    <cellStyle name="40% - Accent6 8 7" xfId="8403"/>
    <cellStyle name="40% - Accent6 9" xfId="172"/>
    <cellStyle name="40% - Accent6 9 2" xfId="380"/>
    <cellStyle name="40% - Accent6 9 2 2" xfId="837"/>
    <cellStyle name="40% - Accent6 9 2 2 2" xfId="1764"/>
    <cellStyle name="40% - Accent6 9 2 2 2 2" xfId="3801"/>
    <cellStyle name="40% - Accent6 9 2 2 2 2 2" xfId="7927"/>
    <cellStyle name="40% - Accent6 9 2 2 2 2 2 2" xfId="16167"/>
    <cellStyle name="40% - Accent6 9 2 2 2 2 3" xfId="12042"/>
    <cellStyle name="40% - Accent6 9 2 2 2 3" xfId="5891"/>
    <cellStyle name="40% - Accent6 9 2 2 2 3 2" xfId="14131"/>
    <cellStyle name="40% - Accent6 9 2 2 2 4" xfId="10006"/>
    <cellStyle name="40% - Accent6 9 2 2 3" xfId="2876"/>
    <cellStyle name="40% - Accent6 9 2 2 3 2" xfId="7002"/>
    <cellStyle name="40% - Accent6 9 2 2 3 2 2" xfId="15242"/>
    <cellStyle name="40% - Accent6 9 2 2 3 3" xfId="11117"/>
    <cellStyle name="40% - Accent6 9 2 2 4" xfId="4966"/>
    <cellStyle name="40% - Accent6 9 2 2 4 2" xfId="13206"/>
    <cellStyle name="40% - Accent6 9 2 2 5" xfId="9081"/>
    <cellStyle name="40% - Accent6 9 2 3" xfId="1307"/>
    <cellStyle name="40% - Accent6 9 2 3 2" xfId="3345"/>
    <cellStyle name="40% - Accent6 9 2 3 2 2" xfId="7471"/>
    <cellStyle name="40% - Accent6 9 2 3 2 2 2" xfId="15711"/>
    <cellStyle name="40% - Accent6 9 2 3 2 3" xfId="11586"/>
    <cellStyle name="40% - Accent6 9 2 3 3" xfId="5435"/>
    <cellStyle name="40% - Accent6 9 2 3 3 2" xfId="13675"/>
    <cellStyle name="40% - Accent6 9 2 3 4" xfId="9550"/>
    <cellStyle name="40% - Accent6 9 2 4" xfId="2419"/>
    <cellStyle name="40% - Accent6 9 2 4 2" xfId="6546"/>
    <cellStyle name="40% - Accent6 9 2 4 2 2" xfId="14786"/>
    <cellStyle name="40% - Accent6 9 2 4 3" xfId="10661"/>
    <cellStyle name="40% - Accent6 9 2 5" xfId="4509"/>
    <cellStyle name="40% - Accent6 9 2 5 2" xfId="12750"/>
    <cellStyle name="40% - Accent6 9 2 6" xfId="8624"/>
    <cellStyle name="40% - Accent6 9 3" xfId="629"/>
    <cellStyle name="40% - Accent6 9 3 2" xfId="1556"/>
    <cellStyle name="40% - Accent6 9 3 2 2" xfId="3593"/>
    <cellStyle name="40% - Accent6 9 3 2 2 2" xfId="7719"/>
    <cellStyle name="40% - Accent6 9 3 2 2 2 2" xfId="15959"/>
    <cellStyle name="40% - Accent6 9 3 2 2 3" xfId="11834"/>
    <cellStyle name="40% - Accent6 9 3 2 3" xfId="5683"/>
    <cellStyle name="40% - Accent6 9 3 2 3 2" xfId="13923"/>
    <cellStyle name="40% - Accent6 9 3 2 4" xfId="9798"/>
    <cellStyle name="40% - Accent6 9 3 3" xfId="2668"/>
    <cellStyle name="40% - Accent6 9 3 3 2" xfId="6794"/>
    <cellStyle name="40% - Accent6 9 3 3 2 2" xfId="15034"/>
    <cellStyle name="40% - Accent6 9 3 3 3" xfId="10909"/>
    <cellStyle name="40% - Accent6 9 3 4" xfId="4758"/>
    <cellStyle name="40% - Accent6 9 3 4 2" xfId="12998"/>
    <cellStyle name="40% - Accent6 9 3 5" xfId="8873"/>
    <cellStyle name="40% - Accent6 9 4" xfId="1099"/>
    <cellStyle name="40% - Accent6 9 4 2" xfId="3137"/>
    <cellStyle name="40% - Accent6 9 4 2 2" xfId="7263"/>
    <cellStyle name="40% - Accent6 9 4 2 2 2" xfId="15503"/>
    <cellStyle name="40% - Accent6 9 4 2 3" xfId="11378"/>
    <cellStyle name="40% - Accent6 9 4 3" xfId="5227"/>
    <cellStyle name="40% - Accent6 9 4 3 2" xfId="13467"/>
    <cellStyle name="40% - Accent6 9 4 4" xfId="9342"/>
    <cellStyle name="40% - Accent6 9 5" xfId="2211"/>
    <cellStyle name="40% - Accent6 9 5 2" xfId="6338"/>
    <cellStyle name="40% - Accent6 9 5 2 2" xfId="14578"/>
    <cellStyle name="40% - Accent6 9 5 3" xfId="10453"/>
    <cellStyle name="40% - Accent6 9 6" xfId="4301"/>
    <cellStyle name="40% - Accent6 9 6 2" xfId="12542"/>
    <cellStyle name="40% - Accent6 9 7" xfId="841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9" builtinId="3"/>
    <cellStyle name="Comma 2" xfId="916"/>
    <cellStyle name="Comma 3" xfId="1386"/>
    <cellStyle name="Comma 4" xfId="1909"/>
    <cellStyle name="Comma 4 2" xfId="3946"/>
    <cellStyle name="Comma 4 2 2" xfId="8072"/>
    <cellStyle name="Comma 4 2 2 2" xfId="16312"/>
    <cellStyle name="Comma 4 2 3" xfId="12187"/>
    <cellStyle name="Comma 4 3" xfId="6036"/>
    <cellStyle name="Comma 4 3 2" xfId="14276"/>
    <cellStyle name="Comma 4 4" xfId="10151"/>
    <cellStyle name="Comma 5" xfId="2498"/>
    <cellStyle name="Comma 6" xfId="4137"/>
    <cellStyle name="Comma 6 2" xfId="8263"/>
    <cellStyle name="Comma 6 2 2" xfId="16503"/>
    <cellStyle name="Comma 6 3" xfId="12378"/>
    <cellStyle name="Comma 7" xfId="4588"/>
    <cellStyle name="Comma 8" xfId="870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5"/>
    <cellStyle name="Normal 3" xfId="460"/>
    <cellStyle name="Normal 3 2" xfId="917"/>
    <cellStyle name="Normal 3 2 2" xfId="1843"/>
    <cellStyle name="Normal 3 2 2 2" xfId="3880"/>
    <cellStyle name="Normal 3 2 2 2 2" xfId="8006"/>
    <cellStyle name="Normal 3 2 2 2 2 2" xfId="16246"/>
    <cellStyle name="Normal 3 2 2 2 3" xfId="12121"/>
    <cellStyle name="Normal 3 2 2 3" xfId="5970"/>
    <cellStyle name="Normal 3 2 2 3 2" xfId="14210"/>
    <cellStyle name="Normal 3 2 2 4" xfId="10085"/>
    <cellStyle name="Normal 3 2 3" xfId="2955"/>
    <cellStyle name="Normal 3 2 3 2" xfId="7081"/>
    <cellStyle name="Normal 3 2 3 2 2" xfId="15321"/>
    <cellStyle name="Normal 3 2 3 3" xfId="11196"/>
    <cellStyle name="Normal 3 2 4" xfId="5045"/>
    <cellStyle name="Normal 3 2 4 2" xfId="13285"/>
    <cellStyle name="Normal 3 2 5" xfId="9160"/>
    <cellStyle name="Normal 3 3" xfId="1387"/>
    <cellStyle name="Normal 3 3 2" xfId="3424"/>
    <cellStyle name="Normal 3 3 2 2" xfId="7550"/>
    <cellStyle name="Normal 3 3 2 2 2" xfId="15790"/>
    <cellStyle name="Normal 3 3 2 3" xfId="11665"/>
    <cellStyle name="Normal 3 3 3" xfId="5514"/>
    <cellStyle name="Normal 3 3 3 2" xfId="13754"/>
    <cellStyle name="Normal 3 3 4" xfId="9629"/>
    <cellStyle name="Normal 3 4" xfId="2499"/>
    <cellStyle name="Normal 3 4 2" xfId="6625"/>
    <cellStyle name="Normal 3 4 2 2" xfId="14865"/>
    <cellStyle name="Normal 3 4 3" xfId="10740"/>
    <cellStyle name="Normal 3 5" xfId="4589"/>
    <cellStyle name="Normal 3 5 2" xfId="12829"/>
    <cellStyle name="Normal 3 6" xfId="8704"/>
    <cellStyle name="Normal 4" xfId="1936"/>
    <cellStyle name="Normal 4 2" xfId="3973"/>
    <cellStyle name="Normal 4 2 2" xfId="8099"/>
    <cellStyle name="Normal 4 2 2 2" xfId="16339"/>
    <cellStyle name="Normal 4 2 3" xfId="12214"/>
    <cellStyle name="Normal 4 3" xfId="6063"/>
    <cellStyle name="Normal 4 3 2" xfId="14303"/>
    <cellStyle name="Normal 4 4" xfId="10178"/>
    <cellStyle name="Normal 5" xfId="1950"/>
    <cellStyle name="Normal 5 2" xfId="3987"/>
    <cellStyle name="Normal 5 2 2" xfId="8113"/>
    <cellStyle name="Normal 5 2 2 2" xfId="16353"/>
    <cellStyle name="Normal 5 2 3" xfId="12228"/>
    <cellStyle name="Normal 5 3" xfId="6077"/>
    <cellStyle name="Normal 5 3 2" xfId="14317"/>
    <cellStyle name="Normal 5 4" xfId="10192"/>
    <cellStyle name="Normal 6" xfId="1964"/>
    <cellStyle name="Normal 6 2" xfId="4001"/>
    <cellStyle name="Normal 6 2 2" xfId="8127"/>
    <cellStyle name="Normal 6 2 2 2" xfId="16367"/>
    <cellStyle name="Normal 6 2 3" xfId="12242"/>
    <cellStyle name="Normal 6 3" xfId="6091"/>
    <cellStyle name="Normal 6 3 2" xfId="14331"/>
    <cellStyle name="Normal 6 4" xfId="10206"/>
    <cellStyle name="Normal 7" xfId="8286"/>
    <cellStyle name="Normal 8" xfId="8272"/>
    <cellStyle name="Normal 9" xfId="16525"/>
    <cellStyle name="Note" xfId="15" builtinId="10" customBuiltin="1"/>
    <cellStyle name="Note 10" xfId="173"/>
    <cellStyle name="Note 10 2" xfId="381"/>
    <cellStyle name="Note 10 2 2" xfId="838"/>
    <cellStyle name="Note 10 2 2 2" xfId="1765"/>
    <cellStyle name="Note 10 2 2 2 2" xfId="3802"/>
    <cellStyle name="Note 10 2 2 2 2 2" xfId="7928"/>
    <cellStyle name="Note 10 2 2 2 2 2 2" xfId="16168"/>
    <cellStyle name="Note 10 2 2 2 2 3" xfId="12043"/>
    <cellStyle name="Note 10 2 2 2 3" xfId="5892"/>
    <cellStyle name="Note 10 2 2 2 3 2" xfId="14132"/>
    <cellStyle name="Note 10 2 2 2 4" xfId="10007"/>
    <cellStyle name="Note 10 2 2 3" xfId="2877"/>
    <cellStyle name="Note 10 2 2 3 2" xfId="7003"/>
    <cellStyle name="Note 10 2 2 3 2 2" xfId="15243"/>
    <cellStyle name="Note 10 2 2 3 3" xfId="11118"/>
    <cellStyle name="Note 10 2 2 4" xfId="4967"/>
    <cellStyle name="Note 10 2 2 4 2" xfId="13207"/>
    <cellStyle name="Note 10 2 2 5" xfId="9082"/>
    <cellStyle name="Note 10 2 3" xfId="1308"/>
    <cellStyle name="Note 10 2 3 2" xfId="3346"/>
    <cellStyle name="Note 10 2 3 2 2" xfId="7472"/>
    <cellStyle name="Note 10 2 3 2 2 2" xfId="15712"/>
    <cellStyle name="Note 10 2 3 2 3" xfId="11587"/>
    <cellStyle name="Note 10 2 3 3" xfId="5436"/>
    <cellStyle name="Note 10 2 3 3 2" xfId="13676"/>
    <cellStyle name="Note 10 2 3 4" xfId="9551"/>
    <cellStyle name="Note 10 2 4" xfId="2420"/>
    <cellStyle name="Note 10 2 4 2" xfId="6547"/>
    <cellStyle name="Note 10 2 4 2 2" xfId="14787"/>
    <cellStyle name="Note 10 2 4 3" xfId="10662"/>
    <cellStyle name="Note 10 2 5" xfId="4510"/>
    <cellStyle name="Note 10 2 5 2" xfId="12751"/>
    <cellStyle name="Note 10 2 6" xfId="8625"/>
    <cellStyle name="Note 10 3" xfId="630"/>
    <cellStyle name="Note 10 3 2" xfId="1557"/>
    <cellStyle name="Note 10 3 2 2" xfId="3594"/>
    <cellStyle name="Note 10 3 2 2 2" xfId="7720"/>
    <cellStyle name="Note 10 3 2 2 2 2" xfId="15960"/>
    <cellStyle name="Note 10 3 2 2 3" xfId="11835"/>
    <cellStyle name="Note 10 3 2 3" xfId="5684"/>
    <cellStyle name="Note 10 3 2 3 2" xfId="13924"/>
    <cellStyle name="Note 10 3 2 4" xfId="9799"/>
    <cellStyle name="Note 10 3 3" xfId="2669"/>
    <cellStyle name="Note 10 3 3 2" xfId="6795"/>
    <cellStyle name="Note 10 3 3 2 2" xfId="15035"/>
    <cellStyle name="Note 10 3 3 3" xfId="10910"/>
    <cellStyle name="Note 10 3 4" xfId="4759"/>
    <cellStyle name="Note 10 3 4 2" xfId="12999"/>
    <cellStyle name="Note 10 3 5" xfId="8874"/>
    <cellStyle name="Note 10 4" xfId="1100"/>
    <cellStyle name="Note 10 4 2" xfId="3138"/>
    <cellStyle name="Note 10 4 2 2" xfId="7264"/>
    <cellStyle name="Note 10 4 2 2 2" xfId="15504"/>
    <cellStyle name="Note 10 4 2 3" xfId="11379"/>
    <cellStyle name="Note 10 4 3" xfId="5228"/>
    <cellStyle name="Note 10 4 3 2" xfId="13468"/>
    <cellStyle name="Note 10 4 4" xfId="9343"/>
    <cellStyle name="Note 10 5" xfId="2212"/>
    <cellStyle name="Note 10 5 2" xfId="6339"/>
    <cellStyle name="Note 10 5 2 2" xfId="14579"/>
    <cellStyle name="Note 10 5 3" xfId="10454"/>
    <cellStyle name="Note 10 6" xfId="4302"/>
    <cellStyle name="Note 10 6 2" xfId="12543"/>
    <cellStyle name="Note 10 7" xfId="8417"/>
    <cellStyle name="Note 11" xfId="186"/>
    <cellStyle name="Note 11 2" xfId="394"/>
    <cellStyle name="Note 11 2 2" xfId="851"/>
    <cellStyle name="Note 11 2 2 2" xfId="1778"/>
    <cellStyle name="Note 11 2 2 2 2" xfId="3815"/>
    <cellStyle name="Note 11 2 2 2 2 2" xfId="7941"/>
    <cellStyle name="Note 11 2 2 2 2 2 2" xfId="16181"/>
    <cellStyle name="Note 11 2 2 2 2 3" xfId="12056"/>
    <cellStyle name="Note 11 2 2 2 3" xfId="5905"/>
    <cellStyle name="Note 11 2 2 2 3 2" xfId="14145"/>
    <cellStyle name="Note 11 2 2 2 4" xfId="10020"/>
    <cellStyle name="Note 11 2 2 3" xfId="2890"/>
    <cellStyle name="Note 11 2 2 3 2" xfId="7016"/>
    <cellStyle name="Note 11 2 2 3 2 2" xfId="15256"/>
    <cellStyle name="Note 11 2 2 3 3" xfId="11131"/>
    <cellStyle name="Note 11 2 2 4" xfId="4980"/>
    <cellStyle name="Note 11 2 2 4 2" xfId="13220"/>
    <cellStyle name="Note 11 2 2 5" xfId="9095"/>
    <cellStyle name="Note 11 2 3" xfId="1321"/>
    <cellStyle name="Note 11 2 3 2" xfId="3359"/>
    <cellStyle name="Note 11 2 3 2 2" xfId="7485"/>
    <cellStyle name="Note 11 2 3 2 2 2" xfId="15725"/>
    <cellStyle name="Note 11 2 3 2 3" xfId="11600"/>
    <cellStyle name="Note 11 2 3 3" xfId="5449"/>
    <cellStyle name="Note 11 2 3 3 2" xfId="13689"/>
    <cellStyle name="Note 11 2 3 4" xfId="9564"/>
    <cellStyle name="Note 11 2 4" xfId="2433"/>
    <cellStyle name="Note 11 2 4 2" xfId="6560"/>
    <cellStyle name="Note 11 2 4 2 2" xfId="14800"/>
    <cellStyle name="Note 11 2 4 3" xfId="10675"/>
    <cellStyle name="Note 11 2 5" xfId="4523"/>
    <cellStyle name="Note 11 2 5 2" xfId="12764"/>
    <cellStyle name="Note 11 2 6" xfId="8638"/>
    <cellStyle name="Note 11 3" xfId="643"/>
    <cellStyle name="Note 11 3 2" xfId="1570"/>
    <cellStyle name="Note 11 3 2 2" xfId="3607"/>
    <cellStyle name="Note 11 3 2 2 2" xfId="7733"/>
    <cellStyle name="Note 11 3 2 2 2 2" xfId="15973"/>
    <cellStyle name="Note 11 3 2 2 3" xfId="11848"/>
    <cellStyle name="Note 11 3 2 3" xfId="5697"/>
    <cellStyle name="Note 11 3 2 3 2" xfId="13937"/>
    <cellStyle name="Note 11 3 2 4" xfId="9812"/>
    <cellStyle name="Note 11 3 3" xfId="2682"/>
    <cellStyle name="Note 11 3 3 2" xfId="6808"/>
    <cellStyle name="Note 11 3 3 2 2" xfId="15048"/>
    <cellStyle name="Note 11 3 3 3" xfId="10923"/>
    <cellStyle name="Note 11 3 4" xfId="4772"/>
    <cellStyle name="Note 11 3 4 2" xfId="13012"/>
    <cellStyle name="Note 11 3 5" xfId="8887"/>
    <cellStyle name="Note 11 4" xfId="1113"/>
    <cellStyle name="Note 11 4 2" xfId="3151"/>
    <cellStyle name="Note 11 4 2 2" xfId="7277"/>
    <cellStyle name="Note 11 4 2 2 2" xfId="15517"/>
    <cellStyle name="Note 11 4 2 3" xfId="11392"/>
    <cellStyle name="Note 11 4 3" xfId="5241"/>
    <cellStyle name="Note 11 4 3 2" xfId="13481"/>
    <cellStyle name="Note 11 4 4" xfId="9356"/>
    <cellStyle name="Note 11 5" xfId="2225"/>
    <cellStyle name="Note 11 5 2" xfId="6352"/>
    <cellStyle name="Note 11 5 2 2" xfId="14592"/>
    <cellStyle name="Note 11 5 3" xfId="10467"/>
    <cellStyle name="Note 11 6" xfId="4315"/>
    <cellStyle name="Note 11 6 2" xfId="12556"/>
    <cellStyle name="Note 11 7" xfId="8430"/>
    <cellStyle name="Note 12" xfId="199"/>
    <cellStyle name="Note 12 2" xfId="407"/>
    <cellStyle name="Note 12 2 2" xfId="864"/>
    <cellStyle name="Note 12 2 2 2" xfId="1791"/>
    <cellStyle name="Note 12 2 2 2 2" xfId="3828"/>
    <cellStyle name="Note 12 2 2 2 2 2" xfId="7954"/>
    <cellStyle name="Note 12 2 2 2 2 2 2" xfId="16194"/>
    <cellStyle name="Note 12 2 2 2 2 3" xfId="12069"/>
    <cellStyle name="Note 12 2 2 2 3" xfId="5918"/>
    <cellStyle name="Note 12 2 2 2 3 2" xfId="14158"/>
    <cellStyle name="Note 12 2 2 2 4" xfId="10033"/>
    <cellStyle name="Note 12 2 2 3" xfId="2903"/>
    <cellStyle name="Note 12 2 2 3 2" xfId="7029"/>
    <cellStyle name="Note 12 2 2 3 2 2" xfId="15269"/>
    <cellStyle name="Note 12 2 2 3 3" xfId="11144"/>
    <cellStyle name="Note 12 2 2 4" xfId="4993"/>
    <cellStyle name="Note 12 2 2 4 2" xfId="13233"/>
    <cellStyle name="Note 12 2 2 5" xfId="9108"/>
    <cellStyle name="Note 12 2 3" xfId="1334"/>
    <cellStyle name="Note 12 2 3 2" xfId="3372"/>
    <cellStyle name="Note 12 2 3 2 2" xfId="7498"/>
    <cellStyle name="Note 12 2 3 2 2 2" xfId="15738"/>
    <cellStyle name="Note 12 2 3 2 3" xfId="11613"/>
    <cellStyle name="Note 12 2 3 3" xfId="5462"/>
    <cellStyle name="Note 12 2 3 3 2" xfId="13702"/>
    <cellStyle name="Note 12 2 3 4" xfId="9577"/>
    <cellStyle name="Note 12 2 4" xfId="2446"/>
    <cellStyle name="Note 12 2 4 2" xfId="6573"/>
    <cellStyle name="Note 12 2 4 2 2" xfId="14813"/>
    <cellStyle name="Note 12 2 4 3" xfId="10688"/>
    <cellStyle name="Note 12 2 5" xfId="4536"/>
    <cellStyle name="Note 12 2 5 2" xfId="12777"/>
    <cellStyle name="Note 12 2 6" xfId="8651"/>
    <cellStyle name="Note 12 3" xfId="656"/>
    <cellStyle name="Note 12 3 2" xfId="1583"/>
    <cellStyle name="Note 12 3 2 2" xfId="3620"/>
    <cellStyle name="Note 12 3 2 2 2" xfId="7746"/>
    <cellStyle name="Note 12 3 2 2 2 2" xfId="15986"/>
    <cellStyle name="Note 12 3 2 2 3" xfId="11861"/>
    <cellStyle name="Note 12 3 2 3" xfId="5710"/>
    <cellStyle name="Note 12 3 2 3 2" xfId="13950"/>
    <cellStyle name="Note 12 3 2 4" xfId="9825"/>
    <cellStyle name="Note 12 3 3" xfId="2695"/>
    <cellStyle name="Note 12 3 3 2" xfId="6821"/>
    <cellStyle name="Note 12 3 3 2 2" xfId="15061"/>
    <cellStyle name="Note 12 3 3 3" xfId="10936"/>
    <cellStyle name="Note 12 3 4" xfId="4785"/>
    <cellStyle name="Note 12 3 4 2" xfId="13025"/>
    <cellStyle name="Note 12 3 5" xfId="8900"/>
    <cellStyle name="Note 12 4" xfId="1126"/>
    <cellStyle name="Note 12 4 2" xfId="3164"/>
    <cellStyle name="Note 12 4 2 2" xfId="7290"/>
    <cellStyle name="Note 12 4 2 2 2" xfId="15530"/>
    <cellStyle name="Note 12 4 2 3" xfId="11405"/>
    <cellStyle name="Note 12 4 3" xfId="5254"/>
    <cellStyle name="Note 12 4 3 2" xfId="13494"/>
    <cellStyle name="Note 12 4 4" xfId="9369"/>
    <cellStyle name="Note 12 5" xfId="2238"/>
    <cellStyle name="Note 12 5 2" xfId="6365"/>
    <cellStyle name="Note 12 5 2 2" xfId="14605"/>
    <cellStyle name="Note 12 5 3" xfId="10480"/>
    <cellStyle name="Note 12 6" xfId="4328"/>
    <cellStyle name="Note 12 6 2" xfId="12569"/>
    <cellStyle name="Note 12 7" xfId="8443"/>
    <cellStyle name="Note 13" xfId="212"/>
    <cellStyle name="Note 13 2" xfId="420"/>
    <cellStyle name="Note 13 2 2" xfId="877"/>
    <cellStyle name="Note 13 2 2 2" xfId="1804"/>
    <cellStyle name="Note 13 2 2 2 2" xfId="3841"/>
    <cellStyle name="Note 13 2 2 2 2 2" xfId="7967"/>
    <cellStyle name="Note 13 2 2 2 2 2 2" xfId="16207"/>
    <cellStyle name="Note 13 2 2 2 2 3" xfId="12082"/>
    <cellStyle name="Note 13 2 2 2 3" xfId="5931"/>
    <cellStyle name="Note 13 2 2 2 3 2" xfId="14171"/>
    <cellStyle name="Note 13 2 2 2 4" xfId="10046"/>
    <cellStyle name="Note 13 2 2 3" xfId="2916"/>
    <cellStyle name="Note 13 2 2 3 2" xfId="7042"/>
    <cellStyle name="Note 13 2 2 3 2 2" xfId="15282"/>
    <cellStyle name="Note 13 2 2 3 3" xfId="11157"/>
    <cellStyle name="Note 13 2 2 4" xfId="5006"/>
    <cellStyle name="Note 13 2 2 4 2" xfId="13246"/>
    <cellStyle name="Note 13 2 2 5" xfId="9121"/>
    <cellStyle name="Note 13 2 3" xfId="1347"/>
    <cellStyle name="Note 13 2 3 2" xfId="3385"/>
    <cellStyle name="Note 13 2 3 2 2" xfId="7511"/>
    <cellStyle name="Note 13 2 3 2 2 2" xfId="15751"/>
    <cellStyle name="Note 13 2 3 2 3" xfId="11626"/>
    <cellStyle name="Note 13 2 3 3" xfId="5475"/>
    <cellStyle name="Note 13 2 3 3 2" xfId="13715"/>
    <cellStyle name="Note 13 2 3 4" xfId="9590"/>
    <cellStyle name="Note 13 2 4" xfId="2459"/>
    <cellStyle name="Note 13 2 4 2" xfId="6586"/>
    <cellStyle name="Note 13 2 4 2 2" xfId="14826"/>
    <cellStyle name="Note 13 2 4 3" xfId="10701"/>
    <cellStyle name="Note 13 2 5" xfId="4549"/>
    <cellStyle name="Note 13 2 5 2" xfId="12790"/>
    <cellStyle name="Note 13 2 6" xfId="8664"/>
    <cellStyle name="Note 13 3" xfId="669"/>
    <cellStyle name="Note 13 3 2" xfId="1596"/>
    <cellStyle name="Note 13 3 2 2" xfId="3633"/>
    <cellStyle name="Note 13 3 2 2 2" xfId="7759"/>
    <cellStyle name="Note 13 3 2 2 2 2" xfId="15999"/>
    <cellStyle name="Note 13 3 2 2 3" xfId="11874"/>
    <cellStyle name="Note 13 3 2 3" xfId="5723"/>
    <cellStyle name="Note 13 3 2 3 2" xfId="13963"/>
    <cellStyle name="Note 13 3 2 4" xfId="9838"/>
    <cellStyle name="Note 13 3 3" xfId="2708"/>
    <cellStyle name="Note 13 3 3 2" xfId="6834"/>
    <cellStyle name="Note 13 3 3 2 2" xfId="15074"/>
    <cellStyle name="Note 13 3 3 3" xfId="10949"/>
    <cellStyle name="Note 13 3 4" xfId="4798"/>
    <cellStyle name="Note 13 3 4 2" xfId="13038"/>
    <cellStyle name="Note 13 3 5" xfId="8913"/>
    <cellStyle name="Note 13 4" xfId="1139"/>
    <cellStyle name="Note 13 4 2" xfId="3177"/>
    <cellStyle name="Note 13 4 2 2" xfId="7303"/>
    <cellStyle name="Note 13 4 2 2 2" xfId="15543"/>
    <cellStyle name="Note 13 4 2 3" xfId="11418"/>
    <cellStyle name="Note 13 4 3" xfId="5267"/>
    <cellStyle name="Note 13 4 3 2" xfId="13507"/>
    <cellStyle name="Note 13 4 4" xfId="9382"/>
    <cellStyle name="Note 13 5" xfId="2251"/>
    <cellStyle name="Note 13 5 2" xfId="6378"/>
    <cellStyle name="Note 13 5 2 2" xfId="14618"/>
    <cellStyle name="Note 13 5 3" xfId="10493"/>
    <cellStyle name="Note 13 6" xfId="4341"/>
    <cellStyle name="Note 13 6 2" xfId="12582"/>
    <cellStyle name="Note 13 7" xfId="8456"/>
    <cellStyle name="Note 14" xfId="225"/>
    <cellStyle name="Note 14 2" xfId="433"/>
    <cellStyle name="Note 14 2 2" xfId="890"/>
    <cellStyle name="Note 14 2 2 2" xfId="1817"/>
    <cellStyle name="Note 14 2 2 2 2" xfId="3854"/>
    <cellStyle name="Note 14 2 2 2 2 2" xfId="7980"/>
    <cellStyle name="Note 14 2 2 2 2 2 2" xfId="16220"/>
    <cellStyle name="Note 14 2 2 2 2 3" xfId="12095"/>
    <cellStyle name="Note 14 2 2 2 3" xfId="5944"/>
    <cellStyle name="Note 14 2 2 2 3 2" xfId="14184"/>
    <cellStyle name="Note 14 2 2 2 4" xfId="10059"/>
    <cellStyle name="Note 14 2 2 3" xfId="2929"/>
    <cellStyle name="Note 14 2 2 3 2" xfId="7055"/>
    <cellStyle name="Note 14 2 2 3 2 2" xfId="15295"/>
    <cellStyle name="Note 14 2 2 3 3" xfId="11170"/>
    <cellStyle name="Note 14 2 2 4" xfId="5019"/>
    <cellStyle name="Note 14 2 2 4 2" xfId="13259"/>
    <cellStyle name="Note 14 2 2 5" xfId="9134"/>
    <cellStyle name="Note 14 2 3" xfId="1360"/>
    <cellStyle name="Note 14 2 3 2" xfId="3398"/>
    <cellStyle name="Note 14 2 3 2 2" xfId="7524"/>
    <cellStyle name="Note 14 2 3 2 2 2" xfId="15764"/>
    <cellStyle name="Note 14 2 3 2 3" xfId="11639"/>
    <cellStyle name="Note 14 2 3 3" xfId="5488"/>
    <cellStyle name="Note 14 2 3 3 2" xfId="13728"/>
    <cellStyle name="Note 14 2 3 4" xfId="9603"/>
    <cellStyle name="Note 14 2 4" xfId="2472"/>
    <cellStyle name="Note 14 2 4 2" xfId="6599"/>
    <cellStyle name="Note 14 2 4 2 2" xfId="14839"/>
    <cellStyle name="Note 14 2 4 3" xfId="10714"/>
    <cellStyle name="Note 14 2 5" xfId="4562"/>
    <cellStyle name="Note 14 2 5 2" xfId="12803"/>
    <cellStyle name="Note 14 2 6" xfId="8677"/>
    <cellStyle name="Note 14 3" xfId="682"/>
    <cellStyle name="Note 14 3 2" xfId="1609"/>
    <cellStyle name="Note 14 3 2 2" xfId="3646"/>
    <cellStyle name="Note 14 3 2 2 2" xfId="7772"/>
    <cellStyle name="Note 14 3 2 2 2 2" xfId="16012"/>
    <cellStyle name="Note 14 3 2 2 3" xfId="11887"/>
    <cellStyle name="Note 14 3 2 3" xfId="5736"/>
    <cellStyle name="Note 14 3 2 3 2" xfId="13976"/>
    <cellStyle name="Note 14 3 2 4" xfId="9851"/>
    <cellStyle name="Note 14 3 3" xfId="2721"/>
    <cellStyle name="Note 14 3 3 2" xfId="6847"/>
    <cellStyle name="Note 14 3 3 2 2" xfId="15087"/>
    <cellStyle name="Note 14 3 3 3" xfId="10962"/>
    <cellStyle name="Note 14 3 4" xfId="4811"/>
    <cellStyle name="Note 14 3 4 2" xfId="13051"/>
    <cellStyle name="Note 14 3 5" xfId="8926"/>
    <cellStyle name="Note 14 4" xfId="1152"/>
    <cellStyle name="Note 14 4 2" xfId="3190"/>
    <cellStyle name="Note 14 4 2 2" xfId="7316"/>
    <cellStyle name="Note 14 4 2 2 2" xfId="15556"/>
    <cellStyle name="Note 14 4 2 3" xfId="11431"/>
    <cellStyle name="Note 14 4 3" xfId="5280"/>
    <cellStyle name="Note 14 4 3 2" xfId="13520"/>
    <cellStyle name="Note 14 4 4" xfId="9395"/>
    <cellStyle name="Note 14 5" xfId="2264"/>
    <cellStyle name="Note 14 5 2" xfId="6391"/>
    <cellStyle name="Note 14 5 2 2" xfId="14631"/>
    <cellStyle name="Note 14 5 3" xfId="10506"/>
    <cellStyle name="Note 14 6" xfId="4354"/>
    <cellStyle name="Note 14 6 2" xfId="12595"/>
    <cellStyle name="Note 14 7" xfId="8469"/>
    <cellStyle name="Note 15" xfId="238"/>
    <cellStyle name="Note 15 2" xfId="695"/>
    <cellStyle name="Note 15 2 2" xfId="1622"/>
    <cellStyle name="Note 15 2 2 2" xfId="3659"/>
    <cellStyle name="Note 15 2 2 2 2" xfId="7785"/>
    <cellStyle name="Note 15 2 2 2 2 2" xfId="16025"/>
    <cellStyle name="Note 15 2 2 2 3" xfId="11900"/>
    <cellStyle name="Note 15 2 2 3" xfId="5749"/>
    <cellStyle name="Note 15 2 2 3 2" xfId="13989"/>
    <cellStyle name="Note 15 2 2 4" xfId="9864"/>
    <cellStyle name="Note 15 2 3" xfId="2734"/>
    <cellStyle name="Note 15 2 3 2" xfId="6860"/>
    <cellStyle name="Note 15 2 3 2 2" xfId="15100"/>
    <cellStyle name="Note 15 2 3 3" xfId="10975"/>
    <cellStyle name="Note 15 2 4" xfId="4824"/>
    <cellStyle name="Note 15 2 4 2" xfId="13064"/>
    <cellStyle name="Note 15 2 5" xfId="8939"/>
    <cellStyle name="Note 15 3" xfId="1165"/>
    <cellStyle name="Note 15 3 2" xfId="3203"/>
    <cellStyle name="Note 15 3 2 2" xfId="7329"/>
    <cellStyle name="Note 15 3 2 2 2" xfId="15569"/>
    <cellStyle name="Note 15 3 2 3" xfId="11444"/>
    <cellStyle name="Note 15 3 3" xfId="5293"/>
    <cellStyle name="Note 15 3 3 2" xfId="13533"/>
    <cellStyle name="Note 15 3 4" xfId="9408"/>
    <cellStyle name="Note 15 4" xfId="2277"/>
    <cellStyle name="Note 15 4 2" xfId="6404"/>
    <cellStyle name="Note 15 4 2 2" xfId="14644"/>
    <cellStyle name="Note 15 4 3" xfId="10519"/>
    <cellStyle name="Note 15 5" xfId="4367"/>
    <cellStyle name="Note 15 5 2" xfId="12608"/>
    <cellStyle name="Note 15 6" xfId="8482"/>
    <cellStyle name="Note 16" xfId="446"/>
    <cellStyle name="Note 16 2" xfId="903"/>
    <cellStyle name="Note 16 2 2" xfId="1830"/>
    <cellStyle name="Note 16 2 2 2" xfId="3867"/>
    <cellStyle name="Note 16 2 2 2 2" xfId="7993"/>
    <cellStyle name="Note 16 2 2 2 2 2" xfId="16233"/>
    <cellStyle name="Note 16 2 2 2 3" xfId="12108"/>
    <cellStyle name="Note 16 2 2 3" xfId="5957"/>
    <cellStyle name="Note 16 2 2 3 2" xfId="14197"/>
    <cellStyle name="Note 16 2 2 4" xfId="10072"/>
    <cellStyle name="Note 16 2 3" xfId="2942"/>
    <cellStyle name="Note 16 2 3 2" xfId="7068"/>
    <cellStyle name="Note 16 2 3 2 2" xfId="15308"/>
    <cellStyle name="Note 16 2 3 3" xfId="11183"/>
    <cellStyle name="Note 16 2 4" xfId="5032"/>
    <cellStyle name="Note 16 2 4 2" xfId="13272"/>
    <cellStyle name="Note 16 2 5" xfId="9147"/>
    <cellStyle name="Note 16 3" xfId="1373"/>
    <cellStyle name="Note 16 3 2" xfId="3411"/>
    <cellStyle name="Note 16 3 2 2" xfId="7537"/>
    <cellStyle name="Note 16 3 2 2 2" xfId="15777"/>
    <cellStyle name="Note 16 3 2 3" xfId="11652"/>
    <cellStyle name="Note 16 3 3" xfId="5501"/>
    <cellStyle name="Note 16 3 3 2" xfId="13741"/>
    <cellStyle name="Note 16 3 4" xfId="9616"/>
    <cellStyle name="Note 16 4" xfId="2485"/>
    <cellStyle name="Note 16 4 2" xfId="6612"/>
    <cellStyle name="Note 16 4 2 2" xfId="14852"/>
    <cellStyle name="Note 16 4 3" xfId="10727"/>
    <cellStyle name="Note 16 5" xfId="4575"/>
    <cellStyle name="Note 16 5 2" xfId="12816"/>
    <cellStyle name="Note 16 6" xfId="8690"/>
    <cellStyle name="Note 17" xfId="461"/>
    <cellStyle name="Note 17 2" xfId="918"/>
    <cellStyle name="Note 17 2 2" xfId="1844"/>
    <cellStyle name="Note 17 2 2 2" xfId="3881"/>
    <cellStyle name="Note 17 2 2 2 2" xfId="8007"/>
    <cellStyle name="Note 17 2 2 2 2 2" xfId="16247"/>
    <cellStyle name="Note 17 2 2 2 3" xfId="12122"/>
    <cellStyle name="Note 17 2 2 3" xfId="5971"/>
    <cellStyle name="Note 17 2 2 3 2" xfId="14211"/>
    <cellStyle name="Note 17 2 2 4" xfId="10086"/>
    <cellStyle name="Note 17 2 3" xfId="2956"/>
    <cellStyle name="Note 17 2 3 2" xfId="7082"/>
    <cellStyle name="Note 17 2 3 2 2" xfId="15322"/>
    <cellStyle name="Note 17 2 3 3" xfId="11197"/>
    <cellStyle name="Note 17 2 4" xfId="5046"/>
    <cellStyle name="Note 17 2 4 2" xfId="13286"/>
    <cellStyle name="Note 17 2 5" xfId="9161"/>
    <cellStyle name="Note 17 3" xfId="1388"/>
    <cellStyle name="Note 17 3 2" xfId="3425"/>
    <cellStyle name="Note 17 3 2 2" xfId="7551"/>
    <cellStyle name="Note 17 3 2 2 2" xfId="15791"/>
    <cellStyle name="Note 17 3 2 3" xfId="11666"/>
    <cellStyle name="Note 17 3 3" xfId="5515"/>
    <cellStyle name="Note 17 3 3 2" xfId="13755"/>
    <cellStyle name="Note 17 3 4" xfId="9630"/>
    <cellStyle name="Note 17 4" xfId="2500"/>
    <cellStyle name="Note 17 4 2" xfId="6626"/>
    <cellStyle name="Note 17 4 2 2" xfId="14866"/>
    <cellStyle name="Note 17 4 3" xfId="10741"/>
    <cellStyle name="Note 17 5" xfId="4590"/>
    <cellStyle name="Note 17 5 2" xfId="12830"/>
    <cellStyle name="Note 17 6" xfId="8705"/>
    <cellStyle name="Note 18" xfId="474"/>
    <cellStyle name="Note 18 2" xfId="1401"/>
    <cellStyle name="Note 18 2 2" xfId="3438"/>
    <cellStyle name="Note 18 2 2 2" xfId="7564"/>
    <cellStyle name="Note 18 2 2 2 2" xfId="15804"/>
    <cellStyle name="Note 18 2 2 3" xfId="11679"/>
    <cellStyle name="Note 18 2 3" xfId="5528"/>
    <cellStyle name="Note 18 2 3 2" xfId="13768"/>
    <cellStyle name="Note 18 2 4" xfId="9643"/>
    <cellStyle name="Note 18 3" xfId="2513"/>
    <cellStyle name="Note 18 3 2" xfId="6639"/>
    <cellStyle name="Note 18 3 2 2" xfId="14879"/>
    <cellStyle name="Note 18 3 3" xfId="10754"/>
    <cellStyle name="Note 18 4" xfId="4603"/>
    <cellStyle name="Note 18 4 2" xfId="12843"/>
    <cellStyle name="Note 18 5" xfId="8718"/>
    <cellStyle name="Note 19" xfId="487"/>
    <cellStyle name="Note 19 2" xfId="1414"/>
    <cellStyle name="Note 19 2 2" xfId="3451"/>
    <cellStyle name="Note 19 2 2 2" xfId="7577"/>
    <cellStyle name="Note 19 2 2 2 2" xfId="15817"/>
    <cellStyle name="Note 19 2 2 3" xfId="11692"/>
    <cellStyle name="Note 19 2 3" xfId="5541"/>
    <cellStyle name="Note 19 2 3 2" xfId="13781"/>
    <cellStyle name="Note 19 2 4" xfId="9656"/>
    <cellStyle name="Note 19 3" xfId="2526"/>
    <cellStyle name="Note 19 3 2" xfId="6652"/>
    <cellStyle name="Note 19 3 2 2" xfId="14892"/>
    <cellStyle name="Note 19 3 3" xfId="10767"/>
    <cellStyle name="Note 19 4" xfId="4616"/>
    <cellStyle name="Note 19 4 2" xfId="12856"/>
    <cellStyle name="Note 19 5" xfId="8731"/>
    <cellStyle name="Note 2" xfId="42"/>
    <cellStyle name="Note 2 2" xfId="82"/>
    <cellStyle name="Note 2 2 2" xfId="290"/>
    <cellStyle name="Note 2 2 2 2" xfId="747"/>
    <cellStyle name="Note 2 2 2 2 2" xfId="1674"/>
    <cellStyle name="Note 2 2 2 2 2 2" xfId="3711"/>
    <cellStyle name="Note 2 2 2 2 2 2 2" xfId="7837"/>
    <cellStyle name="Note 2 2 2 2 2 2 2 2" xfId="16077"/>
    <cellStyle name="Note 2 2 2 2 2 2 3" xfId="11952"/>
    <cellStyle name="Note 2 2 2 2 2 3" xfId="5801"/>
    <cellStyle name="Note 2 2 2 2 2 3 2" xfId="14041"/>
    <cellStyle name="Note 2 2 2 2 2 4" xfId="9916"/>
    <cellStyle name="Note 2 2 2 2 3" xfId="2786"/>
    <cellStyle name="Note 2 2 2 2 3 2" xfId="6912"/>
    <cellStyle name="Note 2 2 2 2 3 2 2" xfId="15152"/>
    <cellStyle name="Note 2 2 2 2 3 3" xfId="11027"/>
    <cellStyle name="Note 2 2 2 2 4" xfId="4876"/>
    <cellStyle name="Note 2 2 2 2 4 2" xfId="13116"/>
    <cellStyle name="Note 2 2 2 2 5" xfId="8991"/>
    <cellStyle name="Note 2 2 2 3" xfId="1217"/>
    <cellStyle name="Note 2 2 2 3 2" xfId="3255"/>
    <cellStyle name="Note 2 2 2 3 2 2" xfId="7381"/>
    <cellStyle name="Note 2 2 2 3 2 2 2" xfId="15621"/>
    <cellStyle name="Note 2 2 2 3 2 3" xfId="11496"/>
    <cellStyle name="Note 2 2 2 3 3" xfId="5345"/>
    <cellStyle name="Note 2 2 2 3 3 2" xfId="13585"/>
    <cellStyle name="Note 2 2 2 3 4" xfId="9460"/>
    <cellStyle name="Note 2 2 2 4" xfId="2329"/>
    <cellStyle name="Note 2 2 2 4 2" xfId="6456"/>
    <cellStyle name="Note 2 2 2 4 2 2" xfId="14696"/>
    <cellStyle name="Note 2 2 2 4 3" xfId="10571"/>
    <cellStyle name="Note 2 2 2 5" xfId="4419"/>
    <cellStyle name="Note 2 2 2 5 2" xfId="12660"/>
    <cellStyle name="Note 2 2 2 6" xfId="8534"/>
    <cellStyle name="Note 2 2 3" xfId="539"/>
    <cellStyle name="Note 2 2 3 2" xfId="1466"/>
    <cellStyle name="Note 2 2 3 2 2" xfId="3503"/>
    <cellStyle name="Note 2 2 3 2 2 2" xfId="7629"/>
    <cellStyle name="Note 2 2 3 2 2 2 2" xfId="15869"/>
    <cellStyle name="Note 2 2 3 2 2 3" xfId="11744"/>
    <cellStyle name="Note 2 2 3 2 3" xfId="5593"/>
    <cellStyle name="Note 2 2 3 2 3 2" xfId="13833"/>
    <cellStyle name="Note 2 2 3 2 4" xfId="9708"/>
    <cellStyle name="Note 2 2 3 3" xfId="2578"/>
    <cellStyle name="Note 2 2 3 3 2" xfId="6704"/>
    <cellStyle name="Note 2 2 3 3 2 2" xfId="14944"/>
    <cellStyle name="Note 2 2 3 3 3" xfId="10819"/>
    <cellStyle name="Note 2 2 3 4" xfId="4668"/>
    <cellStyle name="Note 2 2 3 4 2" xfId="12908"/>
    <cellStyle name="Note 2 2 3 5" xfId="8783"/>
    <cellStyle name="Note 2 2 4" xfId="1009"/>
    <cellStyle name="Note 2 2 4 2" xfId="3047"/>
    <cellStyle name="Note 2 2 4 2 2" xfId="7173"/>
    <cellStyle name="Note 2 2 4 2 2 2" xfId="15413"/>
    <cellStyle name="Note 2 2 4 2 3" xfId="11288"/>
    <cellStyle name="Note 2 2 4 3" xfId="5137"/>
    <cellStyle name="Note 2 2 4 3 2" xfId="13377"/>
    <cellStyle name="Note 2 2 4 4" xfId="9252"/>
    <cellStyle name="Note 2 2 5" xfId="2121"/>
    <cellStyle name="Note 2 2 5 2" xfId="6248"/>
    <cellStyle name="Note 2 2 5 2 2" xfId="14488"/>
    <cellStyle name="Note 2 2 5 3" xfId="10363"/>
    <cellStyle name="Note 2 2 6" xfId="4211"/>
    <cellStyle name="Note 2 2 6 2" xfId="12452"/>
    <cellStyle name="Note 2 2 7" xfId="8326"/>
    <cellStyle name="Note 2 3" xfId="121"/>
    <cellStyle name="Note 2 3 2" xfId="329"/>
    <cellStyle name="Note 2 3 2 2" xfId="786"/>
    <cellStyle name="Note 2 3 2 2 2" xfId="1713"/>
    <cellStyle name="Note 2 3 2 2 2 2" xfId="3750"/>
    <cellStyle name="Note 2 3 2 2 2 2 2" xfId="7876"/>
    <cellStyle name="Note 2 3 2 2 2 2 2 2" xfId="16116"/>
    <cellStyle name="Note 2 3 2 2 2 2 3" xfId="11991"/>
    <cellStyle name="Note 2 3 2 2 2 3" xfId="5840"/>
    <cellStyle name="Note 2 3 2 2 2 3 2" xfId="14080"/>
    <cellStyle name="Note 2 3 2 2 2 4" xfId="9955"/>
    <cellStyle name="Note 2 3 2 2 3" xfId="2825"/>
    <cellStyle name="Note 2 3 2 2 3 2" xfId="6951"/>
    <cellStyle name="Note 2 3 2 2 3 2 2" xfId="15191"/>
    <cellStyle name="Note 2 3 2 2 3 3" xfId="11066"/>
    <cellStyle name="Note 2 3 2 2 4" xfId="4915"/>
    <cellStyle name="Note 2 3 2 2 4 2" xfId="13155"/>
    <cellStyle name="Note 2 3 2 2 5" xfId="9030"/>
    <cellStyle name="Note 2 3 2 3" xfId="1256"/>
    <cellStyle name="Note 2 3 2 3 2" xfId="3294"/>
    <cellStyle name="Note 2 3 2 3 2 2" xfId="7420"/>
    <cellStyle name="Note 2 3 2 3 2 2 2" xfId="15660"/>
    <cellStyle name="Note 2 3 2 3 2 3" xfId="11535"/>
    <cellStyle name="Note 2 3 2 3 3" xfId="5384"/>
    <cellStyle name="Note 2 3 2 3 3 2" xfId="13624"/>
    <cellStyle name="Note 2 3 2 3 4" xfId="9499"/>
    <cellStyle name="Note 2 3 2 4" xfId="2368"/>
    <cellStyle name="Note 2 3 2 4 2" xfId="6495"/>
    <cellStyle name="Note 2 3 2 4 2 2" xfId="14735"/>
    <cellStyle name="Note 2 3 2 4 3" xfId="10610"/>
    <cellStyle name="Note 2 3 2 5" xfId="4458"/>
    <cellStyle name="Note 2 3 2 5 2" xfId="12699"/>
    <cellStyle name="Note 2 3 2 6" xfId="8573"/>
    <cellStyle name="Note 2 3 3" xfId="578"/>
    <cellStyle name="Note 2 3 3 2" xfId="1505"/>
    <cellStyle name="Note 2 3 3 2 2" xfId="3542"/>
    <cellStyle name="Note 2 3 3 2 2 2" xfId="7668"/>
    <cellStyle name="Note 2 3 3 2 2 2 2" xfId="15908"/>
    <cellStyle name="Note 2 3 3 2 2 3" xfId="11783"/>
    <cellStyle name="Note 2 3 3 2 3" xfId="5632"/>
    <cellStyle name="Note 2 3 3 2 3 2" xfId="13872"/>
    <cellStyle name="Note 2 3 3 2 4" xfId="9747"/>
    <cellStyle name="Note 2 3 3 3" xfId="2617"/>
    <cellStyle name="Note 2 3 3 3 2" xfId="6743"/>
    <cellStyle name="Note 2 3 3 3 2 2" xfId="14983"/>
    <cellStyle name="Note 2 3 3 3 3" xfId="10858"/>
    <cellStyle name="Note 2 3 3 4" xfId="4707"/>
    <cellStyle name="Note 2 3 3 4 2" xfId="12947"/>
    <cellStyle name="Note 2 3 3 5" xfId="8822"/>
    <cellStyle name="Note 2 3 4" xfId="1048"/>
    <cellStyle name="Note 2 3 4 2" xfId="3086"/>
    <cellStyle name="Note 2 3 4 2 2" xfId="7212"/>
    <cellStyle name="Note 2 3 4 2 2 2" xfId="15452"/>
    <cellStyle name="Note 2 3 4 2 3" xfId="11327"/>
    <cellStyle name="Note 2 3 4 3" xfId="5176"/>
    <cellStyle name="Note 2 3 4 3 2" xfId="13416"/>
    <cellStyle name="Note 2 3 4 4" xfId="9291"/>
    <cellStyle name="Note 2 3 5" xfId="2160"/>
    <cellStyle name="Note 2 3 5 2" xfId="6287"/>
    <cellStyle name="Note 2 3 5 2 2" xfId="14527"/>
    <cellStyle name="Note 2 3 5 3" xfId="10402"/>
    <cellStyle name="Note 2 3 6" xfId="4250"/>
    <cellStyle name="Note 2 3 6 2" xfId="12491"/>
    <cellStyle name="Note 2 3 7" xfId="8365"/>
    <cellStyle name="Note 2 4" xfId="251"/>
    <cellStyle name="Note 2 4 2" xfId="708"/>
    <cellStyle name="Note 2 4 2 2" xfId="1635"/>
    <cellStyle name="Note 2 4 2 2 2" xfId="3672"/>
    <cellStyle name="Note 2 4 2 2 2 2" xfId="7798"/>
    <cellStyle name="Note 2 4 2 2 2 2 2" xfId="16038"/>
    <cellStyle name="Note 2 4 2 2 2 3" xfId="11913"/>
    <cellStyle name="Note 2 4 2 2 3" xfId="5762"/>
    <cellStyle name="Note 2 4 2 2 3 2" xfId="14002"/>
    <cellStyle name="Note 2 4 2 2 4" xfId="9877"/>
    <cellStyle name="Note 2 4 2 3" xfId="2747"/>
    <cellStyle name="Note 2 4 2 3 2" xfId="6873"/>
    <cellStyle name="Note 2 4 2 3 2 2" xfId="15113"/>
    <cellStyle name="Note 2 4 2 3 3" xfId="10988"/>
    <cellStyle name="Note 2 4 2 4" xfId="4837"/>
    <cellStyle name="Note 2 4 2 4 2" xfId="13077"/>
    <cellStyle name="Note 2 4 2 5" xfId="8952"/>
    <cellStyle name="Note 2 4 3" xfId="1178"/>
    <cellStyle name="Note 2 4 3 2" xfId="3216"/>
    <cellStyle name="Note 2 4 3 2 2" xfId="7342"/>
    <cellStyle name="Note 2 4 3 2 2 2" xfId="15582"/>
    <cellStyle name="Note 2 4 3 2 3" xfId="11457"/>
    <cellStyle name="Note 2 4 3 3" xfId="5306"/>
    <cellStyle name="Note 2 4 3 3 2" xfId="13546"/>
    <cellStyle name="Note 2 4 3 4" xfId="9421"/>
    <cellStyle name="Note 2 4 4" xfId="2290"/>
    <cellStyle name="Note 2 4 4 2" xfId="6417"/>
    <cellStyle name="Note 2 4 4 2 2" xfId="14657"/>
    <cellStyle name="Note 2 4 4 3" xfId="10532"/>
    <cellStyle name="Note 2 4 5" xfId="4380"/>
    <cellStyle name="Note 2 4 5 2" xfId="12621"/>
    <cellStyle name="Note 2 4 6" xfId="8495"/>
    <cellStyle name="Note 2 5" xfId="500"/>
    <cellStyle name="Note 2 5 2" xfId="1427"/>
    <cellStyle name="Note 2 5 2 2" xfId="3464"/>
    <cellStyle name="Note 2 5 2 2 2" xfId="7590"/>
    <cellStyle name="Note 2 5 2 2 2 2" xfId="15830"/>
    <cellStyle name="Note 2 5 2 2 3" xfId="11705"/>
    <cellStyle name="Note 2 5 2 3" xfId="5554"/>
    <cellStyle name="Note 2 5 2 3 2" xfId="13794"/>
    <cellStyle name="Note 2 5 2 4" xfId="9669"/>
    <cellStyle name="Note 2 5 3" xfId="2539"/>
    <cellStyle name="Note 2 5 3 2" xfId="6665"/>
    <cellStyle name="Note 2 5 3 2 2" xfId="14905"/>
    <cellStyle name="Note 2 5 3 3" xfId="10780"/>
    <cellStyle name="Note 2 5 4" xfId="4629"/>
    <cellStyle name="Note 2 5 4 2" xfId="12869"/>
    <cellStyle name="Note 2 5 5" xfId="8744"/>
    <cellStyle name="Note 2 6" xfId="970"/>
    <cellStyle name="Note 2 6 2" xfId="3008"/>
    <cellStyle name="Note 2 6 2 2" xfId="7134"/>
    <cellStyle name="Note 2 6 2 2 2" xfId="15374"/>
    <cellStyle name="Note 2 6 2 3" xfId="11249"/>
    <cellStyle name="Note 2 6 3" xfId="5098"/>
    <cellStyle name="Note 2 6 3 2" xfId="13338"/>
    <cellStyle name="Note 2 6 4" xfId="9213"/>
    <cellStyle name="Note 2 7" xfId="2082"/>
    <cellStyle name="Note 2 7 2" xfId="6209"/>
    <cellStyle name="Note 2 7 2 2" xfId="14449"/>
    <cellStyle name="Note 2 7 3" xfId="10324"/>
    <cellStyle name="Note 2 8" xfId="4172"/>
    <cellStyle name="Note 2 8 2" xfId="12413"/>
    <cellStyle name="Note 2 9" xfId="8287"/>
    <cellStyle name="Note 20" xfId="931"/>
    <cellStyle name="Note 20 2" xfId="1857"/>
    <cellStyle name="Note 20 2 2" xfId="3894"/>
    <cellStyle name="Note 20 2 2 2" xfId="8020"/>
    <cellStyle name="Note 20 2 2 2 2" xfId="16260"/>
    <cellStyle name="Note 20 2 2 3" xfId="12135"/>
    <cellStyle name="Note 20 2 3" xfId="5984"/>
    <cellStyle name="Note 20 2 3 2" xfId="14224"/>
    <cellStyle name="Note 20 2 4" xfId="10099"/>
    <cellStyle name="Note 20 3" xfId="2969"/>
    <cellStyle name="Note 20 3 2" xfId="7095"/>
    <cellStyle name="Note 20 3 2 2" xfId="15335"/>
    <cellStyle name="Note 20 3 3" xfId="11210"/>
    <cellStyle name="Note 20 4" xfId="5059"/>
    <cellStyle name="Note 20 4 2" xfId="13299"/>
    <cellStyle name="Note 20 5" xfId="9174"/>
    <cellStyle name="Note 21" xfId="944"/>
    <cellStyle name="Note 21 2" xfId="2982"/>
    <cellStyle name="Note 21 2 2" xfId="7108"/>
    <cellStyle name="Note 21 2 2 2" xfId="15348"/>
    <cellStyle name="Note 21 2 3" xfId="11223"/>
    <cellStyle name="Note 21 3" xfId="5072"/>
    <cellStyle name="Note 21 3 2" xfId="13312"/>
    <cellStyle name="Note 21 4" xfId="9187"/>
    <cellStyle name="Note 22" xfId="957"/>
    <cellStyle name="Note 22 2" xfId="2995"/>
    <cellStyle name="Note 22 2 2" xfId="7121"/>
    <cellStyle name="Note 22 2 2 2" xfId="15361"/>
    <cellStyle name="Note 22 2 3" xfId="11236"/>
    <cellStyle name="Note 22 3" xfId="5085"/>
    <cellStyle name="Note 22 3 2" xfId="13325"/>
    <cellStyle name="Note 22 4" xfId="9200"/>
    <cellStyle name="Note 23" xfId="1870"/>
    <cellStyle name="Note 23 2" xfId="3907"/>
    <cellStyle name="Note 23 2 2" xfId="8033"/>
    <cellStyle name="Note 23 2 2 2" xfId="16273"/>
    <cellStyle name="Note 23 2 3" xfId="12148"/>
    <cellStyle name="Note 23 3" xfId="5997"/>
    <cellStyle name="Note 23 3 2" xfId="14237"/>
    <cellStyle name="Note 23 4" xfId="10112"/>
    <cellStyle name="Note 24" xfId="1883"/>
    <cellStyle name="Note 24 2" xfId="3920"/>
    <cellStyle name="Note 24 2 2" xfId="8046"/>
    <cellStyle name="Note 24 2 2 2" xfId="16286"/>
    <cellStyle name="Note 24 2 3" xfId="12161"/>
    <cellStyle name="Note 24 3" xfId="6010"/>
    <cellStyle name="Note 24 3 2" xfId="14250"/>
    <cellStyle name="Note 24 4" xfId="10125"/>
    <cellStyle name="Note 25" xfId="1896"/>
    <cellStyle name="Note 25 2" xfId="3933"/>
    <cellStyle name="Note 25 2 2" xfId="8059"/>
    <cellStyle name="Note 25 2 2 2" xfId="16299"/>
    <cellStyle name="Note 25 2 3" xfId="12174"/>
    <cellStyle name="Note 25 3" xfId="6023"/>
    <cellStyle name="Note 25 3 2" xfId="14263"/>
    <cellStyle name="Note 25 4" xfId="10138"/>
    <cellStyle name="Note 26" xfId="1910"/>
    <cellStyle name="Note 26 2" xfId="3947"/>
    <cellStyle name="Note 26 2 2" xfId="8073"/>
    <cellStyle name="Note 26 2 2 2" xfId="16313"/>
    <cellStyle name="Note 26 2 3" xfId="12188"/>
    <cellStyle name="Note 26 3" xfId="6037"/>
    <cellStyle name="Note 26 3 2" xfId="14277"/>
    <cellStyle name="Note 26 4" xfId="10152"/>
    <cellStyle name="Note 27" xfId="1923"/>
    <cellStyle name="Note 27 2" xfId="3960"/>
    <cellStyle name="Note 27 2 2" xfId="8086"/>
    <cellStyle name="Note 27 2 2 2" xfId="16326"/>
    <cellStyle name="Note 27 2 3" xfId="12201"/>
    <cellStyle name="Note 27 3" xfId="6050"/>
    <cellStyle name="Note 27 3 2" xfId="14290"/>
    <cellStyle name="Note 27 4" xfId="10165"/>
    <cellStyle name="Note 28" xfId="1937"/>
    <cellStyle name="Note 28 2" xfId="3974"/>
    <cellStyle name="Note 28 2 2" xfId="8100"/>
    <cellStyle name="Note 28 2 2 2" xfId="16340"/>
    <cellStyle name="Note 28 2 3" xfId="12215"/>
    <cellStyle name="Note 28 3" xfId="6064"/>
    <cellStyle name="Note 28 3 2" xfId="14304"/>
    <cellStyle name="Note 28 4" xfId="10179"/>
    <cellStyle name="Note 29" xfId="1951"/>
    <cellStyle name="Note 29 2" xfId="3988"/>
    <cellStyle name="Note 29 2 2" xfId="8114"/>
    <cellStyle name="Note 29 2 2 2" xfId="16354"/>
    <cellStyle name="Note 29 2 3" xfId="12229"/>
    <cellStyle name="Note 29 3" xfId="6078"/>
    <cellStyle name="Note 29 3 2" xfId="14318"/>
    <cellStyle name="Note 29 4" xfId="10193"/>
    <cellStyle name="Note 3" xfId="56"/>
    <cellStyle name="Note 3 2" xfId="264"/>
    <cellStyle name="Note 3 2 2" xfId="721"/>
    <cellStyle name="Note 3 2 2 2" xfId="1648"/>
    <cellStyle name="Note 3 2 2 2 2" xfId="3685"/>
    <cellStyle name="Note 3 2 2 2 2 2" xfId="7811"/>
    <cellStyle name="Note 3 2 2 2 2 2 2" xfId="16051"/>
    <cellStyle name="Note 3 2 2 2 2 3" xfId="11926"/>
    <cellStyle name="Note 3 2 2 2 3" xfId="5775"/>
    <cellStyle name="Note 3 2 2 2 3 2" xfId="14015"/>
    <cellStyle name="Note 3 2 2 2 4" xfId="9890"/>
    <cellStyle name="Note 3 2 2 3" xfId="2760"/>
    <cellStyle name="Note 3 2 2 3 2" xfId="6886"/>
    <cellStyle name="Note 3 2 2 3 2 2" xfId="15126"/>
    <cellStyle name="Note 3 2 2 3 3" xfId="11001"/>
    <cellStyle name="Note 3 2 2 4" xfId="4850"/>
    <cellStyle name="Note 3 2 2 4 2" xfId="13090"/>
    <cellStyle name="Note 3 2 2 5" xfId="8965"/>
    <cellStyle name="Note 3 2 3" xfId="1191"/>
    <cellStyle name="Note 3 2 3 2" xfId="3229"/>
    <cellStyle name="Note 3 2 3 2 2" xfId="7355"/>
    <cellStyle name="Note 3 2 3 2 2 2" xfId="15595"/>
    <cellStyle name="Note 3 2 3 2 3" xfId="11470"/>
    <cellStyle name="Note 3 2 3 3" xfId="5319"/>
    <cellStyle name="Note 3 2 3 3 2" xfId="13559"/>
    <cellStyle name="Note 3 2 3 4" xfId="9434"/>
    <cellStyle name="Note 3 2 4" xfId="2303"/>
    <cellStyle name="Note 3 2 4 2" xfId="6430"/>
    <cellStyle name="Note 3 2 4 2 2" xfId="14670"/>
    <cellStyle name="Note 3 2 4 3" xfId="10545"/>
    <cellStyle name="Note 3 2 5" xfId="4393"/>
    <cellStyle name="Note 3 2 5 2" xfId="12634"/>
    <cellStyle name="Note 3 2 6" xfId="8508"/>
    <cellStyle name="Note 3 3" xfId="513"/>
    <cellStyle name="Note 3 3 2" xfId="1440"/>
    <cellStyle name="Note 3 3 2 2" xfId="3477"/>
    <cellStyle name="Note 3 3 2 2 2" xfId="7603"/>
    <cellStyle name="Note 3 3 2 2 2 2" xfId="15843"/>
    <cellStyle name="Note 3 3 2 2 3" xfId="11718"/>
    <cellStyle name="Note 3 3 2 3" xfId="5567"/>
    <cellStyle name="Note 3 3 2 3 2" xfId="13807"/>
    <cellStyle name="Note 3 3 2 4" xfId="9682"/>
    <cellStyle name="Note 3 3 3" xfId="2552"/>
    <cellStyle name="Note 3 3 3 2" xfId="6678"/>
    <cellStyle name="Note 3 3 3 2 2" xfId="14918"/>
    <cellStyle name="Note 3 3 3 3" xfId="10793"/>
    <cellStyle name="Note 3 3 4" xfId="4642"/>
    <cellStyle name="Note 3 3 4 2" xfId="12882"/>
    <cellStyle name="Note 3 3 5" xfId="8757"/>
    <cellStyle name="Note 3 4" xfId="983"/>
    <cellStyle name="Note 3 4 2" xfId="3021"/>
    <cellStyle name="Note 3 4 2 2" xfId="7147"/>
    <cellStyle name="Note 3 4 2 2 2" xfId="15387"/>
    <cellStyle name="Note 3 4 2 3" xfId="11262"/>
    <cellStyle name="Note 3 4 3" xfId="5111"/>
    <cellStyle name="Note 3 4 3 2" xfId="13351"/>
    <cellStyle name="Note 3 4 4" xfId="9226"/>
    <cellStyle name="Note 3 5" xfId="2095"/>
    <cellStyle name="Note 3 5 2" xfId="6222"/>
    <cellStyle name="Note 3 5 2 2" xfId="14462"/>
    <cellStyle name="Note 3 5 3" xfId="10337"/>
    <cellStyle name="Note 3 6" xfId="4185"/>
    <cellStyle name="Note 3 6 2" xfId="12426"/>
    <cellStyle name="Note 3 7" xfId="8300"/>
    <cellStyle name="Note 30" xfId="1965"/>
    <cellStyle name="Note 30 2" xfId="4002"/>
    <cellStyle name="Note 30 2 2" xfId="8128"/>
    <cellStyle name="Note 30 2 2 2" xfId="16368"/>
    <cellStyle name="Note 30 2 3" xfId="12243"/>
    <cellStyle name="Note 30 3" xfId="6092"/>
    <cellStyle name="Note 30 3 2" xfId="14332"/>
    <cellStyle name="Note 30 4" xfId="10207"/>
    <cellStyle name="Note 31" xfId="1978"/>
    <cellStyle name="Note 31 2" xfId="4015"/>
    <cellStyle name="Note 31 2 2" xfId="8141"/>
    <cellStyle name="Note 31 2 2 2" xfId="16381"/>
    <cellStyle name="Note 31 2 3" xfId="12256"/>
    <cellStyle name="Note 31 3" xfId="6105"/>
    <cellStyle name="Note 31 3 2" xfId="14345"/>
    <cellStyle name="Note 31 4" xfId="10220"/>
    <cellStyle name="Note 32" xfId="1991"/>
    <cellStyle name="Note 32 2" xfId="4028"/>
    <cellStyle name="Note 32 2 2" xfId="8154"/>
    <cellStyle name="Note 32 2 2 2" xfId="16394"/>
    <cellStyle name="Note 32 2 3" xfId="12269"/>
    <cellStyle name="Note 32 3" xfId="6118"/>
    <cellStyle name="Note 32 3 2" xfId="14358"/>
    <cellStyle name="Note 32 4" xfId="10233"/>
    <cellStyle name="Note 33" xfId="2004"/>
    <cellStyle name="Note 33 2" xfId="4041"/>
    <cellStyle name="Note 33 2 2" xfId="8167"/>
    <cellStyle name="Note 33 2 2 2" xfId="16407"/>
    <cellStyle name="Note 33 2 3" xfId="12282"/>
    <cellStyle name="Note 33 3" xfId="6131"/>
    <cellStyle name="Note 33 3 2" xfId="14371"/>
    <cellStyle name="Note 33 4" xfId="10246"/>
    <cellStyle name="Note 34" xfId="2017"/>
    <cellStyle name="Note 34 2" xfId="4054"/>
    <cellStyle name="Note 34 2 2" xfId="8180"/>
    <cellStyle name="Note 34 2 2 2" xfId="16420"/>
    <cellStyle name="Note 34 2 3" xfId="12295"/>
    <cellStyle name="Note 34 3" xfId="6144"/>
    <cellStyle name="Note 34 3 2" xfId="14384"/>
    <cellStyle name="Note 34 4" xfId="10259"/>
    <cellStyle name="Note 35" xfId="2030"/>
    <cellStyle name="Note 35 2" xfId="4067"/>
    <cellStyle name="Note 35 2 2" xfId="8193"/>
    <cellStyle name="Note 35 2 2 2" xfId="16433"/>
    <cellStyle name="Note 35 2 3" xfId="12308"/>
    <cellStyle name="Note 35 3" xfId="6157"/>
    <cellStyle name="Note 35 3 2" xfId="14397"/>
    <cellStyle name="Note 35 4" xfId="10272"/>
    <cellStyle name="Note 36" xfId="2043"/>
    <cellStyle name="Note 36 2" xfId="4080"/>
    <cellStyle name="Note 36 2 2" xfId="8206"/>
    <cellStyle name="Note 36 2 2 2" xfId="16446"/>
    <cellStyle name="Note 36 2 3" xfId="12321"/>
    <cellStyle name="Note 36 3" xfId="6170"/>
    <cellStyle name="Note 36 3 2" xfId="14410"/>
    <cellStyle name="Note 36 4" xfId="10285"/>
    <cellStyle name="Note 37" xfId="2069"/>
    <cellStyle name="Note 37 2" xfId="6196"/>
    <cellStyle name="Note 37 2 2" xfId="14436"/>
    <cellStyle name="Note 37 3" xfId="10311"/>
    <cellStyle name="Note 38" xfId="2056"/>
    <cellStyle name="Note 38 2" xfId="6183"/>
    <cellStyle name="Note 38 2 2" xfId="14423"/>
    <cellStyle name="Note 38 3" xfId="10298"/>
    <cellStyle name="Note 39" xfId="4093"/>
    <cellStyle name="Note 39 2" xfId="8219"/>
    <cellStyle name="Note 39 2 2" xfId="16459"/>
    <cellStyle name="Note 39 3" xfId="12334"/>
    <cellStyle name="Note 4" xfId="69"/>
    <cellStyle name="Note 4 2" xfId="277"/>
    <cellStyle name="Note 4 2 2" xfId="734"/>
    <cellStyle name="Note 4 2 2 2" xfId="1661"/>
    <cellStyle name="Note 4 2 2 2 2" xfId="3698"/>
    <cellStyle name="Note 4 2 2 2 2 2" xfId="7824"/>
    <cellStyle name="Note 4 2 2 2 2 2 2" xfId="16064"/>
    <cellStyle name="Note 4 2 2 2 2 3" xfId="11939"/>
    <cellStyle name="Note 4 2 2 2 3" xfId="5788"/>
    <cellStyle name="Note 4 2 2 2 3 2" xfId="14028"/>
    <cellStyle name="Note 4 2 2 2 4" xfId="9903"/>
    <cellStyle name="Note 4 2 2 3" xfId="2773"/>
    <cellStyle name="Note 4 2 2 3 2" xfId="6899"/>
    <cellStyle name="Note 4 2 2 3 2 2" xfId="15139"/>
    <cellStyle name="Note 4 2 2 3 3" xfId="11014"/>
    <cellStyle name="Note 4 2 2 4" xfId="4863"/>
    <cellStyle name="Note 4 2 2 4 2" xfId="13103"/>
    <cellStyle name="Note 4 2 2 5" xfId="8978"/>
    <cellStyle name="Note 4 2 3" xfId="1204"/>
    <cellStyle name="Note 4 2 3 2" xfId="3242"/>
    <cellStyle name="Note 4 2 3 2 2" xfId="7368"/>
    <cellStyle name="Note 4 2 3 2 2 2" xfId="15608"/>
    <cellStyle name="Note 4 2 3 2 3" xfId="11483"/>
    <cellStyle name="Note 4 2 3 3" xfId="5332"/>
    <cellStyle name="Note 4 2 3 3 2" xfId="13572"/>
    <cellStyle name="Note 4 2 3 4" xfId="9447"/>
    <cellStyle name="Note 4 2 4" xfId="2316"/>
    <cellStyle name="Note 4 2 4 2" xfId="6443"/>
    <cellStyle name="Note 4 2 4 2 2" xfId="14683"/>
    <cellStyle name="Note 4 2 4 3" xfId="10558"/>
    <cellStyle name="Note 4 2 5" xfId="4406"/>
    <cellStyle name="Note 4 2 5 2" xfId="12647"/>
    <cellStyle name="Note 4 2 6" xfId="8521"/>
    <cellStyle name="Note 4 3" xfId="526"/>
    <cellStyle name="Note 4 3 2" xfId="1453"/>
    <cellStyle name="Note 4 3 2 2" xfId="3490"/>
    <cellStyle name="Note 4 3 2 2 2" xfId="7616"/>
    <cellStyle name="Note 4 3 2 2 2 2" xfId="15856"/>
    <cellStyle name="Note 4 3 2 2 3" xfId="11731"/>
    <cellStyle name="Note 4 3 2 3" xfId="5580"/>
    <cellStyle name="Note 4 3 2 3 2" xfId="13820"/>
    <cellStyle name="Note 4 3 2 4" xfId="9695"/>
    <cellStyle name="Note 4 3 3" xfId="2565"/>
    <cellStyle name="Note 4 3 3 2" xfId="6691"/>
    <cellStyle name="Note 4 3 3 2 2" xfId="14931"/>
    <cellStyle name="Note 4 3 3 3" xfId="10806"/>
    <cellStyle name="Note 4 3 4" xfId="4655"/>
    <cellStyle name="Note 4 3 4 2" xfId="12895"/>
    <cellStyle name="Note 4 3 5" xfId="8770"/>
    <cellStyle name="Note 4 4" xfId="996"/>
    <cellStyle name="Note 4 4 2" xfId="3034"/>
    <cellStyle name="Note 4 4 2 2" xfId="7160"/>
    <cellStyle name="Note 4 4 2 2 2" xfId="15400"/>
    <cellStyle name="Note 4 4 2 3" xfId="11275"/>
    <cellStyle name="Note 4 4 3" xfId="5124"/>
    <cellStyle name="Note 4 4 3 2" xfId="13364"/>
    <cellStyle name="Note 4 4 4" xfId="9239"/>
    <cellStyle name="Note 4 5" xfId="2108"/>
    <cellStyle name="Note 4 5 2" xfId="6235"/>
    <cellStyle name="Note 4 5 2 2" xfId="14475"/>
    <cellStyle name="Note 4 5 3" xfId="10350"/>
    <cellStyle name="Note 4 6" xfId="4198"/>
    <cellStyle name="Note 4 6 2" xfId="12439"/>
    <cellStyle name="Note 4 7" xfId="8313"/>
    <cellStyle name="Note 40" xfId="4106"/>
    <cellStyle name="Note 40 2" xfId="8232"/>
    <cellStyle name="Note 40 2 2" xfId="16472"/>
    <cellStyle name="Note 40 3" xfId="12347"/>
    <cellStyle name="Note 41" xfId="4119"/>
    <cellStyle name="Note 41 2" xfId="8245"/>
    <cellStyle name="Note 41 2 2" xfId="16485"/>
    <cellStyle name="Note 41 3" xfId="12360"/>
    <cellStyle name="Note 42" xfId="4132"/>
    <cellStyle name="Note 42 2" xfId="8258"/>
    <cellStyle name="Note 42 2 2" xfId="16498"/>
    <cellStyle name="Note 42 3" xfId="12373"/>
    <cellStyle name="Note 43" xfId="4146"/>
    <cellStyle name="Note 43 2" xfId="12387"/>
    <cellStyle name="Note 44" xfId="4159"/>
    <cellStyle name="Note 44 2" xfId="12400"/>
    <cellStyle name="Note 45" xfId="8273"/>
    <cellStyle name="Note 46" xfId="16512"/>
    <cellStyle name="Note 5" xfId="95"/>
    <cellStyle name="Note 5 2" xfId="303"/>
    <cellStyle name="Note 5 2 2" xfId="760"/>
    <cellStyle name="Note 5 2 2 2" xfId="1687"/>
    <cellStyle name="Note 5 2 2 2 2" xfId="3724"/>
    <cellStyle name="Note 5 2 2 2 2 2" xfId="7850"/>
    <cellStyle name="Note 5 2 2 2 2 2 2" xfId="16090"/>
    <cellStyle name="Note 5 2 2 2 2 3" xfId="11965"/>
    <cellStyle name="Note 5 2 2 2 3" xfId="5814"/>
    <cellStyle name="Note 5 2 2 2 3 2" xfId="14054"/>
    <cellStyle name="Note 5 2 2 2 4" xfId="9929"/>
    <cellStyle name="Note 5 2 2 3" xfId="2799"/>
    <cellStyle name="Note 5 2 2 3 2" xfId="6925"/>
    <cellStyle name="Note 5 2 2 3 2 2" xfId="15165"/>
    <cellStyle name="Note 5 2 2 3 3" xfId="11040"/>
    <cellStyle name="Note 5 2 2 4" xfId="4889"/>
    <cellStyle name="Note 5 2 2 4 2" xfId="13129"/>
    <cellStyle name="Note 5 2 2 5" xfId="9004"/>
    <cellStyle name="Note 5 2 3" xfId="1230"/>
    <cellStyle name="Note 5 2 3 2" xfId="3268"/>
    <cellStyle name="Note 5 2 3 2 2" xfId="7394"/>
    <cellStyle name="Note 5 2 3 2 2 2" xfId="15634"/>
    <cellStyle name="Note 5 2 3 2 3" xfId="11509"/>
    <cellStyle name="Note 5 2 3 3" xfId="5358"/>
    <cellStyle name="Note 5 2 3 3 2" xfId="13598"/>
    <cellStyle name="Note 5 2 3 4" xfId="9473"/>
    <cellStyle name="Note 5 2 4" xfId="2342"/>
    <cellStyle name="Note 5 2 4 2" xfId="6469"/>
    <cellStyle name="Note 5 2 4 2 2" xfId="14709"/>
    <cellStyle name="Note 5 2 4 3" xfId="10584"/>
    <cellStyle name="Note 5 2 5" xfId="4432"/>
    <cellStyle name="Note 5 2 5 2" xfId="12673"/>
    <cellStyle name="Note 5 2 6" xfId="8547"/>
    <cellStyle name="Note 5 3" xfId="552"/>
    <cellStyle name="Note 5 3 2" xfId="1479"/>
    <cellStyle name="Note 5 3 2 2" xfId="3516"/>
    <cellStyle name="Note 5 3 2 2 2" xfId="7642"/>
    <cellStyle name="Note 5 3 2 2 2 2" xfId="15882"/>
    <cellStyle name="Note 5 3 2 2 3" xfId="11757"/>
    <cellStyle name="Note 5 3 2 3" xfId="5606"/>
    <cellStyle name="Note 5 3 2 3 2" xfId="13846"/>
    <cellStyle name="Note 5 3 2 4" xfId="9721"/>
    <cellStyle name="Note 5 3 3" xfId="2591"/>
    <cellStyle name="Note 5 3 3 2" xfId="6717"/>
    <cellStyle name="Note 5 3 3 2 2" xfId="14957"/>
    <cellStyle name="Note 5 3 3 3" xfId="10832"/>
    <cellStyle name="Note 5 3 4" xfId="4681"/>
    <cellStyle name="Note 5 3 4 2" xfId="12921"/>
    <cellStyle name="Note 5 3 5" xfId="8796"/>
    <cellStyle name="Note 5 4" xfId="1022"/>
    <cellStyle name="Note 5 4 2" xfId="3060"/>
    <cellStyle name="Note 5 4 2 2" xfId="7186"/>
    <cellStyle name="Note 5 4 2 2 2" xfId="15426"/>
    <cellStyle name="Note 5 4 2 3" xfId="11301"/>
    <cellStyle name="Note 5 4 3" xfId="5150"/>
    <cellStyle name="Note 5 4 3 2" xfId="13390"/>
    <cellStyle name="Note 5 4 4" xfId="9265"/>
    <cellStyle name="Note 5 5" xfId="2134"/>
    <cellStyle name="Note 5 5 2" xfId="6261"/>
    <cellStyle name="Note 5 5 2 2" xfId="14501"/>
    <cellStyle name="Note 5 5 3" xfId="10376"/>
    <cellStyle name="Note 5 6" xfId="4224"/>
    <cellStyle name="Note 5 6 2" xfId="12465"/>
    <cellStyle name="Note 5 7" xfId="8339"/>
    <cellStyle name="Note 6" xfId="108"/>
    <cellStyle name="Note 6 2" xfId="316"/>
    <cellStyle name="Note 6 2 2" xfId="773"/>
    <cellStyle name="Note 6 2 2 2" xfId="1700"/>
    <cellStyle name="Note 6 2 2 2 2" xfId="3737"/>
    <cellStyle name="Note 6 2 2 2 2 2" xfId="7863"/>
    <cellStyle name="Note 6 2 2 2 2 2 2" xfId="16103"/>
    <cellStyle name="Note 6 2 2 2 2 3" xfId="11978"/>
    <cellStyle name="Note 6 2 2 2 3" xfId="5827"/>
    <cellStyle name="Note 6 2 2 2 3 2" xfId="14067"/>
    <cellStyle name="Note 6 2 2 2 4" xfId="9942"/>
    <cellStyle name="Note 6 2 2 3" xfId="2812"/>
    <cellStyle name="Note 6 2 2 3 2" xfId="6938"/>
    <cellStyle name="Note 6 2 2 3 2 2" xfId="15178"/>
    <cellStyle name="Note 6 2 2 3 3" xfId="11053"/>
    <cellStyle name="Note 6 2 2 4" xfId="4902"/>
    <cellStyle name="Note 6 2 2 4 2" xfId="13142"/>
    <cellStyle name="Note 6 2 2 5" xfId="9017"/>
    <cellStyle name="Note 6 2 3" xfId="1243"/>
    <cellStyle name="Note 6 2 3 2" xfId="3281"/>
    <cellStyle name="Note 6 2 3 2 2" xfId="7407"/>
    <cellStyle name="Note 6 2 3 2 2 2" xfId="15647"/>
    <cellStyle name="Note 6 2 3 2 3" xfId="11522"/>
    <cellStyle name="Note 6 2 3 3" xfId="5371"/>
    <cellStyle name="Note 6 2 3 3 2" xfId="13611"/>
    <cellStyle name="Note 6 2 3 4" xfId="9486"/>
    <cellStyle name="Note 6 2 4" xfId="2355"/>
    <cellStyle name="Note 6 2 4 2" xfId="6482"/>
    <cellStyle name="Note 6 2 4 2 2" xfId="14722"/>
    <cellStyle name="Note 6 2 4 3" xfId="10597"/>
    <cellStyle name="Note 6 2 5" xfId="4445"/>
    <cellStyle name="Note 6 2 5 2" xfId="12686"/>
    <cellStyle name="Note 6 2 6" xfId="8560"/>
    <cellStyle name="Note 6 3" xfId="565"/>
    <cellStyle name="Note 6 3 2" xfId="1492"/>
    <cellStyle name="Note 6 3 2 2" xfId="3529"/>
    <cellStyle name="Note 6 3 2 2 2" xfId="7655"/>
    <cellStyle name="Note 6 3 2 2 2 2" xfId="15895"/>
    <cellStyle name="Note 6 3 2 2 3" xfId="11770"/>
    <cellStyle name="Note 6 3 2 3" xfId="5619"/>
    <cellStyle name="Note 6 3 2 3 2" xfId="13859"/>
    <cellStyle name="Note 6 3 2 4" xfId="9734"/>
    <cellStyle name="Note 6 3 3" xfId="2604"/>
    <cellStyle name="Note 6 3 3 2" xfId="6730"/>
    <cellStyle name="Note 6 3 3 2 2" xfId="14970"/>
    <cellStyle name="Note 6 3 3 3" xfId="10845"/>
    <cellStyle name="Note 6 3 4" xfId="4694"/>
    <cellStyle name="Note 6 3 4 2" xfId="12934"/>
    <cellStyle name="Note 6 3 5" xfId="8809"/>
    <cellStyle name="Note 6 4" xfId="1035"/>
    <cellStyle name="Note 6 4 2" xfId="3073"/>
    <cellStyle name="Note 6 4 2 2" xfId="7199"/>
    <cellStyle name="Note 6 4 2 2 2" xfId="15439"/>
    <cellStyle name="Note 6 4 2 3" xfId="11314"/>
    <cellStyle name="Note 6 4 3" xfId="5163"/>
    <cellStyle name="Note 6 4 3 2" xfId="13403"/>
    <cellStyle name="Note 6 4 4" xfId="9278"/>
    <cellStyle name="Note 6 5" xfId="2147"/>
    <cellStyle name="Note 6 5 2" xfId="6274"/>
    <cellStyle name="Note 6 5 2 2" xfId="14514"/>
    <cellStyle name="Note 6 5 3" xfId="10389"/>
    <cellStyle name="Note 6 6" xfId="4237"/>
    <cellStyle name="Note 6 6 2" xfId="12478"/>
    <cellStyle name="Note 6 7" xfId="8352"/>
    <cellStyle name="Note 7" xfId="134"/>
    <cellStyle name="Note 7 2" xfId="342"/>
    <cellStyle name="Note 7 2 2" xfId="799"/>
    <cellStyle name="Note 7 2 2 2" xfId="1726"/>
    <cellStyle name="Note 7 2 2 2 2" xfId="3763"/>
    <cellStyle name="Note 7 2 2 2 2 2" xfId="7889"/>
    <cellStyle name="Note 7 2 2 2 2 2 2" xfId="16129"/>
    <cellStyle name="Note 7 2 2 2 2 3" xfId="12004"/>
    <cellStyle name="Note 7 2 2 2 3" xfId="5853"/>
    <cellStyle name="Note 7 2 2 2 3 2" xfId="14093"/>
    <cellStyle name="Note 7 2 2 2 4" xfId="9968"/>
    <cellStyle name="Note 7 2 2 3" xfId="2838"/>
    <cellStyle name="Note 7 2 2 3 2" xfId="6964"/>
    <cellStyle name="Note 7 2 2 3 2 2" xfId="15204"/>
    <cellStyle name="Note 7 2 2 3 3" xfId="11079"/>
    <cellStyle name="Note 7 2 2 4" xfId="4928"/>
    <cellStyle name="Note 7 2 2 4 2" xfId="13168"/>
    <cellStyle name="Note 7 2 2 5" xfId="9043"/>
    <cellStyle name="Note 7 2 3" xfId="1269"/>
    <cellStyle name="Note 7 2 3 2" xfId="3307"/>
    <cellStyle name="Note 7 2 3 2 2" xfId="7433"/>
    <cellStyle name="Note 7 2 3 2 2 2" xfId="15673"/>
    <cellStyle name="Note 7 2 3 2 3" xfId="11548"/>
    <cellStyle name="Note 7 2 3 3" xfId="5397"/>
    <cellStyle name="Note 7 2 3 3 2" xfId="13637"/>
    <cellStyle name="Note 7 2 3 4" xfId="9512"/>
    <cellStyle name="Note 7 2 4" xfId="2381"/>
    <cellStyle name="Note 7 2 4 2" xfId="6508"/>
    <cellStyle name="Note 7 2 4 2 2" xfId="14748"/>
    <cellStyle name="Note 7 2 4 3" xfId="10623"/>
    <cellStyle name="Note 7 2 5" xfId="4471"/>
    <cellStyle name="Note 7 2 5 2" xfId="12712"/>
    <cellStyle name="Note 7 2 6" xfId="8586"/>
    <cellStyle name="Note 7 3" xfId="591"/>
    <cellStyle name="Note 7 3 2" xfId="1518"/>
    <cellStyle name="Note 7 3 2 2" xfId="3555"/>
    <cellStyle name="Note 7 3 2 2 2" xfId="7681"/>
    <cellStyle name="Note 7 3 2 2 2 2" xfId="15921"/>
    <cellStyle name="Note 7 3 2 2 3" xfId="11796"/>
    <cellStyle name="Note 7 3 2 3" xfId="5645"/>
    <cellStyle name="Note 7 3 2 3 2" xfId="13885"/>
    <cellStyle name="Note 7 3 2 4" xfId="9760"/>
    <cellStyle name="Note 7 3 3" xfId="2630"/>
    <cellStyle name="Note 7 3 3 2" xfId="6756"/>
    <cellStyle name="Note 7 3 3 2 2" xfId="14996"/>
    <cellStyle name="Note 7 3 3 3" xfId="10871"/>
    <cellStyle name="Note 7 3 4" xfId="4720"/>
    <cellStyle name="Note 7 3 4 2" xfId="12960"/>
    <cellStyle name="Note 7 3 5" xfId="8835"/>
    <cellStyle name="Note 7 4" xfId="1061"/>
    <cellStyle name="Note 7 4 2" xfId="3099"/>
    <cellStyle name="Note 7 4 2 2" xfId="7225"/>
    <cellStyle name="Note 7 4 2 2 2" xfId="15465"/>
    <cellStyle name="Note 7 4 2 3" xfId="11340"/>
    <cellStyle name="Note 7 4 3" xfId="5189"/>
    <cellStyle name="Note 7 4 3 2" xfId="13429"/>
    <cellStyle name="Note 7 4 4" xfId="9304"/>
    <cellStyle name="Note 7 5" xfId="2173"/>
    <cellStyle name="Note 7 5 2" xfId="6300"/>
    <cellStyle name="Note 7 5 2 2" xfId="14540"/>
    <cellStyle name="Note 7 5 3" xfId="10415"/>
    <cellStyle name="Note 7 6" xfId="4263"/>
    <cellStyle name="Note 7 6 2" xfId="12504"/>
    <cellStyle name="Note 7 7" xfId="8378"/>
    <cellStyle name="Note 8" xfId="147"/>
    <cellStyle name="Note 8 2" xfId="355"/>
    <cellStyle name="Note 8 2 2" xfId="812"/>
    <cellStyle name="Note 8 2 2 2" xfId="1739"/>
    <cellStyle name="Note 8 2 2 2 2" xfId="3776"/>
    <cellStyle name="Note 8 2 2 2 2 2" xfId="7902"/>
    <cellStyle name="Note 8 2 2 2 2 2 2" xfId="16142"/>
    <cellStyle name="Note 8 2 2 2 2 3" xfId="12017"/>
    <cellStyle name="Note 8 2 2 2 3" xfId="5866"/>
    <cellStyle name="Note 8 2 2 2 3 2" xfId="14106"/>
    <cellStyle name="Note 8 2 2 2 4" xfId="9981"/>
    <cellStyle name="Note 8 2 2 3" xfId="2851"/>
    <cellStyle name="Note 8 2 2 3 2" xfId="6977"/>
    <cellStyle name="Note 8 2 2 3 2 2" xfId="15217"/>
    <cellStyle name="Note 8 2 2 3 3" xfId="11092"/>
    <cellStyle name="Note 8 2 2 4" xfId="4941"/>
    <cellStyle name="Note 8 2 2 4 2" xfId="13181"/>
    <cellStyle name="Note 8 2 2 5" xfId="9056"/>
    <cellStyle name="Note 8 2 3" xfId="1282"/>
    <cellStyle name="Note 8 2 3 2" xfId="3320"/>
    <cellStyle name="Note 8 2 3 2 2" xfId="7446"/>
    <cellStyle name="Note 8 2 3 2 2 2" xfId="15686"/>
    <cellStyle name="Note 8 2 3 2 3" xfId="11561"/>
    <cellStyle name="Note 8 2 3 3" xfId="5410"/>
    <cellStyle name="Note 8 2 3 3 2" xfId="13650"/>
    <cellStyle name="Note 8 2 3 4" xfId="9525"/>
    <cellStyle name="Note 8 2 4" xfId="2394"/>
    <cellStyle name="Note 8 2 4 2" xfId="6521"/>
    <cellStyle name="Note 8 2 4 2 2" xfId="14761"/>
    <cellStyle name="Note 8 2 4 3" xfId="10636"/>
    <cellStyle name="Note 8 2 5" xfId="4484"/>
    <cellStyle name="Note 8 2 5 2" xfId="12725"/>
    <cellStyle name="Note 8 2 6" xfId="8599"/>
    <cellStyle name="Note 8 3" xfId="604"/>
    <cellStyle name="Note 8 3 2" xfId="1531"/>
    <cellStyle name="Note 8 3 2 2" xfId="3568"/>
    <cellStyle name="Note 8 3 2 2 2" xfId="7694"/>
    <cellStyle name="Note 8 3 2 2 2 2" xfId="15934"/>
    <cellStyle name="Note 8 3 2 2 3" xfId="11809"/>
    <cellStyle name="Note 8 3 2 3" xfId="5658"/>
    <cellStyle name="Note 8 3 2 3 2" xfId="13898"/>
    <cellStyle name="Note 8 3 2 4" xfId="9773"/>
    <cellStyle name="Note 8 3 3" xfId="2643"/>
    <cellStyle name="Note 8 3 3 2" xfId="6769"/>
    <cellStyle name="Note 8 3 3 2 2" xfId="15009"/>
    <cellStyle name="Note 8 3 3 3" xfId="10884"/>
    <cellStyle name="Note 8 3 4" xfId="4733"/>
    <cellStyle name="Note 8 3 4 2" xfId="12973"/>
    <cellStyle name="Note 8 3 5" xfId="8848"/>
    <cellStyle name="Note 8 4" xfId="1074"/>
    <cellStyle name="Note 8 4 2" xfId="3112"/>
    <cellStyle name="Note 8 4 2 2" xfId="7238"/>
    <cellStyle name="Note 8 4 2 2 2" xfId="15478"/>
    <cellStyle name="Note 8 4 2 3" xfId="11353"/>
    <cellStyle name="Note 8 4 3" xfId="5202"/>
    <cellStyle name="Note 8 4 3 2" xfId="13442"/>
    <cellStyle name="Note 8 4 4" xfId="9317"/>
    <cellStyle name="Note 8 5" xfId="2186"/>
    <cellStyle name="Note 8 5 2" xfId="6313"/>
    <cellStyle name="Note 8 5 2 2" xfId="14553"/>
    <cellStyle name="Note 8 5 3" xfId="10428"/>
    <cellStyle name="Note 8 6" xfId="4276"/>
    <cellStyle name="Note 8 6 2" xfId="12517"/>
    <cellStyle name="Note 8 7" xfId="8391"/>
    <cellStyle name="Note 9" xfId="160"/>
    <cellStyle name="Note 9 2" xfId="368"/>
    <cellStyle name="Note 9 2 2" xfId="825"/>
    <cellStyle name="Note 9 2 2 2" xfId="1752"/>
    <cellStyle name="Note 9 2 2 2 2" xfId="3789"/>
    <cellStyle name="Note 9 2 2 2 2 2" xfId="7915"/>
    <cellStyle name="Note 9 2 2 2 2 2 2" xfId="16155"/>
    <cellStyle name="Note 9 2 2 2 2 3" xfId="12030"/>
    <cellStyle name="Note 9 2 2 2 3" xfId="5879"/>
    <cellStyle name="Note 9 2 2 2 3 2" xfId="14119"/>
    <cellStyle name="Note 9 2 2 2 4" xfId="9994"/>
    <cellStyle name="Note 9 2 2 3" xfId="2864"/>
    <cellStyle name="Note 9 2 2 3 2" xfId="6990"/>
    <cellStyle name="Note 9 2 2 3 2 2" xfId="15230"/>
    <cellStyle name="Note 9 2 2 3 3" xfId="11105"/>
    <cellStyle name="Note 9 2 2 4" xfId="4954"/>
    <cellStyle name="Note 9 2 2 4 2" xfId="13194"/>
    <cellStyle name="Note 9 2 2 5" xfId="9069"/>
    <cellStyle name="Note 9 2 3" xfId="1295"/>
    <cellStyle name="Note 9 2 3 2" xfId="3333"/>
    <cellStyle name="Note 9 2 3 2 2" xfId="7459"/>
    <cellStyle name="Note 9 2 3 2 2 2" xfId="15699"/>
    <cellStyle name="Note 9 2 3 2 3" xfId="11574"/>
    <cellStyle name="Note 9 2 3 3" xfId="5423"/>
    <cellStyle name="Note 9 2 3 3 2" xfId="13663"/>
    <cellStyle name="Note 9 2 3 4" xfId="9538"/>
    <cellStyle name="Note 9 2 4" xfId="2407"/>
    <cellStyle name="Note 9 2 4 2" xfId="6534"/>
    <cellStyle name="Note 9 2 4 2 2" xfId="14774"/>
    <cellStyle name="Note 9 2 4 3" xfId="10649"/>
    <cellStyle name="Note 9 2 5" xfId="4497"/>
    <cellStyle name="Note 9 2 5 2" xfId="12738"/>
    <cellStyle name="Note 9 2 6" xfId="8612"/>
    <cellStyle name="Note 9 3" xfId="617"/>
    <cellStyle name="Note 9 3 2" xfId="1544"/>
    <cellStyle name="Note 9 3 2 2" xfId="3581"/>
    <cellStyle name="Note 9 3 2 2 2" xfId="7707"/>
    <cellStyle name="Note 9 3 2 2 2 2" xfId="15947"/>
    <cellStyle name="Note 9 3 2 2 3" xfId="11822"/>
    <cellStyle name="Note 9 3 2 3" xfId="5671"/>
    <cellStyle name="Note 9 3 2 3 2" xfId="13911"/>
    <cellStyle name="Note 9 3 2 4" xfId="9786"/>
    <cellStyle name="Note 9 3 3" xfId="2656"/>
    <cellStyle name="Note 9 3 3 2" xfId="6782"/>
    <cellStyle name="Note 9 3 3 2 2" xfId="15022"/>
    <cellStyle name="Note 9 3 3 3" xfId="10897"/>
    <cellStyle name="Note 9 3 4" xfId="4746"/>
    <cellStyle name="Note 9 3 4 2" xfId="12986"/>
    <cellStyle name="Note 9 3 5" xfId="8861"/>
    <cellStyle name="Note 9 4" xfId="1087"/>
    <cellStyle name="Note 9 4 2" xfId="3125"/>
    <cellStyle name="Note 9 4 2 2" xfId="7251"/>
    <cellStyle name="Note 9 4 2 2 2" xfId="15491"/>
    <cellStyle name="Note 9 4 2 3" xfId="11366"/>
    <cellStyle name="Note 9 4 3" xfId="5215"/>
    <cellStyle name="Note 9 4 3 2" xfId="13455"/>
    <cellStyle name="Note 9 4 4" xfId="9330"/>
    <cellStyle name="Note 9 5" xfId="2199"/>
    <cellStyle name="Note 9 5 2" xfId="6326"/>
    <cellStyle name="Note 9 5 2 2" xfId="14566"/>
    <cellStyle name="Note 9 5 3" xfId="10441"/>
    <cellStyle name="Note 9 6" xfId="4289"/>
    <cellStyle name="Note 9 6 2" xfId="12530"/>
    <cellStyle name="Note 9 7" xfId="8404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6"/>
  <sheetViews>
    <sheetView view="pageBreakPreview" zoomScale="85" zoomScaleNormal="100" zoomScaleSheetLayoutView="85" zoomScalePageLayoutView="55" workbookViewId="0">
      <selection activeCell="C22" sqref="C22"/>
    </sheetView>
  </sheetViews>
  <sheetFormatPr defaultColWidth="9.1796875" defaultRowHeight="12.5" x14ac:dyDescent="0.25"/>
  <cols>
    <col min="1" max="4" width="9.26953125" style="3" customWidth="1"/>
    <col min="5" max="7" width="9.26953125" style="4" customWidth="1"/>
    <col min="8" max="8" width="9.26953125" style="3" customWidth="1"/>
    <col min="9" max="9" width="9.1796875" style="3" customWidth="1"/>
    <col min="10" max="10" width="9.1796875" style="3"/>
    <col min="11" max="11" width="9.1796875" style="3" customWidth="1"/>
    <col min="12" max="16384" width="9.1796875" style="3"/>
  </cols>
  <sheetData>
    <row r="1" spans="2:14" ht="52.5" customHeight="1" x14ac:dyDescent="0.25"/>
    <row r="2" spans="2:14" ht="14" x14ac:dyDescent="0.3">
      <c r="B2" s="190" t="s">
        <v>76</v>
      </c>
      <c r="H2" s="112"/>
      <c r="I2" s="305"/>
      <c r="J2" s="305"/>
      <c r="K2" s="305"/>
      <c r="L2" s="306"/>
      <c r="M2" s="306"/>
      <c r="N2" s="306"/>
    </row>
    <row r="3" spans="2:14" ht="17.5" x14ac:dyDescent="0.35">
      <c r="B3" s="191" t="s">
        <v>51</v>
      </c>
      <c r="C3" s="113"/>
      <c r="D3" s="113"/>
      <c r="E3" s="111"/>
      <c r="F3" s="111"/>
      <c r="G3" s="111"/>
      <c r="H3" s="114"/>
      <c r="I3" s="115"/>
      <c r="J3" s="115"/>
      <c r="K3" s="115"/>
      <c r="L3" s="116"/>
      <c r="M3" s="116"/>
      <c r="N3" s="115"/>
    </row>
    <row r="4" spans="2:14" ht="14" x14ac:dyDescent="0.3">
      <c r="B4" s="190" t="s">
        <v>507</v>
      </c>
      <c r="E4" s="111"/>
      <c r="F4" s="111"/>
      <c r="G4" s="111"/>
      <c r="H4" s="112"/>
      <c r="I4" s="117"/>
      <c r="J4" s="118"/>
      <c r="K4" s="118"/>
      <c r="L4" s="119"/>
      <c r="M4" s="119"/>
      <c r="N4" s="118"/>
    </row>
    <row r="5" spans="2:14" ht="14" x14ac:dyDescent="0.3">
      <c r="B5" s="120"/>
      <c r="E5" s="111"/>
      <c r="F5" s="111"/>
      <c r="G5" s="111"/>
      <c r="H5" s="121"/>
      <c r="I5" s="122"/>
      <c r="J5" s="123"/>
      <c r="K5" s="124"/>
      <c r="L5" s="108"/>
      <c r="M5" s="108"/>
      <c r="N5" s="123"/>
    </row>
    <row r="6" spans="2:14" ht="13" x14ac:dyDescent="0.3">
      <c r="C6" s="10"/>
      <c r="D6" s="2"/>
      <c r="E6" s="2"/>
      <c r="F6" s="2"/>
      <c r="G6" s="2"/>
      <c r="H6" s="125"/>
      <c r="I6" s="122"/>
      <c r="J6" s="123"/>
      <c r="K6" s="124"/>
      <c r="L6" s="108"/>
      <c r="M6" s="108"/>
      <c r="N6" s="123"/>
    </row>
    <row r="7" spans="2:14" ht="13" x14ac:dyDescent="0.3">
      <c r="C7" s="7"/>
      <c r="D7" s="8"/>
      <c r="E7" s="104"/>
      <c r="F7" s="104"/>
      <c r="G7" s="104"/>
      <c r="H7" s="126"/>
      <c r="I7" s="127"/>
      <c r="J7" s="128"/>
      <c r="K7" s="129"/>
      <c r="L7" s="130"/>
      <c r="M7" s="130"/>
      <c r="N7" s="128"/>
    </row>
    <row r="8" spans="2:14" ht="12" customHeight="1" x14ac:dyDescent="0.3">
      <c r="C8" s="131"/>
      <c r="D8" s="8"/>
      <c r="E8" s="104"/>
      <c r="F8" s="104"/>
      <c r="G8" s="104"/>
      <c r="H8" s="126"/>
      <c r="I8" s="127"/>
      <c r="J8" s="128"/>
      <c r="K8" s="129"/>
      <c r="L8" s="130"/>
      <c r="M8" s="130"/>
      <c r="N8" s="128"/>
    </row>
    <row r="9" spans="2:14" ht="12" customHeight="1" x14ac:dyDescent="0.3">
      <c r="C9" s="105"/>
      <c r="D9" s="104"/>
      <c r="E9" s="104"/>
      <c r="F9" s="104"/>
      <c r="G9" s="104"/>
      <c r="H9" s="79"/>
      <c r="I9" s="122"/>
      <c r="J9" s="123"/>
      <c r="K9" s="124"/>
      <c r="L9" s="108"/>
      <c r="M9" s="108"/>
      <c r="N9" s="123"/>
    </row>
    <row r="10" spans="2:14" ht="12" customHeight="1" x14ac:dyDescent="0.3">
      <c r="C10" s="105"/>
      <c r="D10" s="104"/>
      <c r="E10" s="104"/>
      <c r="F10" s="104"/>
      <c r="G10" s="104"/>
      <c r="H10" s="79"/>
      <c r="I10" s="122"/>
      <c r="J10" s="123"/>
      <c r="K10" s="124"/>
      <c r="L10" s="108"/>
      <c r="M10" s="108"/>
      <c r="N10" s="123"/>
    </row>
    <row r="11" spans="2:14" ht="12" customHeight="1" x14ac:dyDescent="0.3">
      <c r="C11" s="4"/>
      <c r="D11" s="8"/>
      <c r="E11" s="104"/>
      <c r="F11" s="104"/>
      <c r="G11" s="104"/>
      <c r="H11" s="79"/>
      <c r="I11" s="122"/>
      <c r="J11" s="123"/>
      <c r="K11" s="124"/>
      <c r="L11" s="108"/>
      <c r="M11" s="108"/>
      <c r="N11" s="123"/>
    </row>
    <row r="12" spans="2:14" ht="12" customHeight="1" x14ac:dyDescent="0.3">
      <c r="C12" s="4"/>
      <c r="D12" s="8"/>
      <c r="E12" s="104"/>
      <c r="F12" s="104"/>
      <c r="G12" s="104"/>
      <c r="H12" s="79"/>
      <c r="I12" s="122"/>
      <c r="J12" s="123"/>
      <c r="K12" s="124"/>
      <c r="L12" s="108"/>
      <c r="M12" s="108"/>
      <c r="N12" s="123"/>
    </row>
    <row r="13" spans="2:14" ht="12" customHeight="1" x14ac:dyDescent="0.3">
      <c r="C13" s="4"/>
      <c r="D13" s="8"/>
      <c r="E13" s="104"/>
      <c r="F13" s="104"/>
      <c r="G13" s="104"/>
      <c r="H13" s="79"/>
      <c r="I13" s="132"/>
      <c r="J13" s="123"/>
      <c r="K13" s="124"/>
      <c r="L13" s="108"/>
      <c r="M13" s="108"/>
      <c r="N13" s="123"/>
    </row>
    <row r="14" spans="2:14" ht="12" customHeight="1" x14ac:dyDescent="0.3">
      <c r="C14" s="4"/>
      <c r="D14" s="8"/>
      <c r="E14" s="104"/>
      <c r="F14" s="104"/>
      <c r="G14" s="104"/>
      <c r="H14" s="79"/>
      <c r="I14" s="122"/>
      <c r="J14" s="123"/>
      <c r="K14" s="124"/>
      <c r="L14" s="108"/>
      <c r="M14" s="108"/>
      <c r="N14" s="123"/>
    </row>
    <row r="15" spans="2:14" ht="12" customHeight="1" x14ac:dyDescent="0.3">
      <c r="C15" s="4"/>
      <c r="D15" s="8"/>
      <c r="E15" s="104"/>
      <c r="F15" s="104"/>
      <c r="G15" s="104"/>
      <c r="H15" s="112"/>
      <c r="I15" s="133"/>
      <c r="J15" s="133"/>
      <c r="K15" s="133"/>
      <c r="L15" s="133"/>
      <c r="M15" s="133"/>
      <c r="N15" s="133"/>
    </row>
    <row r="16" spans="2:14" ht="12" customHeight="1" x14ac:dyDescent="0.3">
      <c r="C16" s="4"/>
      <c r="D16" s="8"/>
      <c r="E16" s="104"/>
      <c r="F16" s="104"/>
      <c r="G16" s="104"/>
      <c r="H16" s="79"/>
      <c r="I16" s="122"/>
      <c r="J16" s="107"/>
      <c r="K16" s="107"/>
      <c r="L16" s="108"/>
      <c r="M16" s="108"/>
      <c r="N16" s="123"/>
    </row>
    <row r="17" spans="2:14" ht="12" customHeight="1" x14ac:dyDescent="0.3">
      <c r="C17" s="10"/>
      <c r="D17" s="134"/>
      <c r="E17" s="109"/>
      <c r="F17" s="109"/>
      <c r="G17" s="109"/>
      <c r="H17" s="112"/>
      <c r="I17" s="122"/>
      <c r="J17" s="107"/>
      <c r="K17" s="107"/>
      <c r="L17" s="108"/>
      <c r="M17" s="108"/>
      <c r="N17" s="123"/>
    </row>
    <row r="18" spans="2:14" ht="12" customHeight="1" x14ac:dyDescent="0.3">
      <c r="C18" s="10"/>
      <c r="D18" s="11"/>
      <c r="E18" s="109"/>
      <c r="F18" s="109"/>
      <c r="G18" s="109"/>
      <c r="H18" s="121"/>
      <c r="I18" s="124"/>
      <c r="J18" s="124"/>
      <c r="K18" s="124"/>
      <c r="L18" s="135"/>
      <c r="M18" s="135"/>
      <c r="N18" s="124"/>
    </row>
    <row r="19" spans="2:14" ht="12" customHeight="1" x14ac:dyDescent="0.3">
      <c r="C19" s="10"/>
      <c r="D19" s="8"/>
      <c r="E19" s="104"/>
      <c r="F19" s="104"/>
      <c r="G19" s="104"/>
      <c r="H19" s="79"/>
      <c r="I19" s="124"/>
      <c r="J19" s="124"/>
      <c r="K19" s="124"/>
      <c r="L19" s="135"/>
      <c r="M19" s="135"/>
      <c r="N19" s="124"/>
    </row>
    <row r="20" spans="2:14" ht="12" customHeight="1" x14ac:dyDescent="0.3">
      <c r="C20" s="7"/>
      <c r="D20" s="8"/>
      <c r="E20" s="104"/>
      <c r="F20" s="104"/>
      <c r="G20" s="104"/>
      <c r="H20" s="79"/>
      <c r="I20" s="124"/>
      <c r="J20" s="124"/>
      <c r="K20" s="124"/>
      <c r="L20" s="135"/>
      <c r="M20" s="135"/>
      <c r="N20" s="124"/>
    </row>
    <row r="21" spans="2:14" ht="12" customHeight="1" x14ac:dyDescent="0.3">
      <c r="C21" s="4"/>
      <c r="D21" s="8"/>
      <c r="E21" s="104"/>
      <c r="F21" s="104"/>
      <c r="G21" s="104"/>
      <c r="H21" s="79"/>
      <c r="I21" s="124"/>
      <c r="J21" s="124"/>
      <c r="K21" s="124"/>
      <c r="L21" s="135"/>
      <c r="M21" s="135"/>
      <c r="N21" s="124"/>
    </row>
    <row r="22" spans="2:14" ht="12" customHeight="1" x14ac:dyDescent="0.3">
      <c r="C22" s="4"/>
      <c r="D22" s="8"/>
      <c r="E22" s="104"/>
      <c r="F22" s="104"/>
      <c r="G22" s="104"/>
      <c r="H22" s="79"/>
      <c r="I22" s="124"/>
      <c r="J22" s="124"/>
      <c r="K22" s="124"/>
      <c r="L22" s="135"/>
      <c r="M22" s="135"/>
      <c r="N22" s="124"/>
    </row>
    <row r="23" spans="2:14" ht="12" customHeight="1" x14ac:dyDescent="0.3">
      <c r="C23" s="4"/>
      <c r="D23" s="8"/>
      <c r="E23" s="104"/>
      <c r="F23" s="104"/>
      <c r="G23" s="104"/>
      <c r="H23" s="79"/>
      <c r="I23" s="124"/>
      <c r="J23" s="124"/>
      <c r="K23" s="124"/>
      <c r="L23" s="135"/>
      <c r="M23" s="135"/>
      <c r="N23" s="124"/>
    </row>
    <row r="24" spans="2:14" ht="12" customHeight="1" x14ac:dyDescent="0.3">
      <c r="C24" s="4"/>
      <c r="D24" s="8"/>
      <c r="E24" s="104"/>
      <c r="F24" s="104"/>
      <c r="G24" s="104"/>
      <c r="H24" s="79"/>
      <c r="I24" s="124"/>
      <c r="J24" s="124"/>
      <c r="K24" s="124"/>
      <c r="L24" s="135"/>
      <c r="M24" s="135"/>
      <c r="N24" s="124"/>
    </row>
    <row r="25" spans="2:14" ht="12" customHeight="1" x14ac:dyDescent="0.3">
      <c r="D25" s="8"/>
      <c r="E25" s="104"/>
      <c r="F25" s="104"/>
      <c r="G25" s="104"/>
      <c r="H25" s="79"/>
      <c r="I25" s="124"/>
      <c r="J25" s="124"/>
      <c r="K25" s="124"/>
      <c r="L25" s="135"/>
      <c r="M25" s="135"/>
      <c r="N25" s="124"/>
    </row>
    <row r="26" spans="2:14" ht="12" customHeight="1" x14ac:dyDescent="0.3">
      <c r="B26" s="4"/>
      <c r="D26" s="8"/>
      <c r="E26" s="104"/>
      <c r="F26" s="104"/>
      <c r="G26" s="104"/>
      <c r="H26" s="79"/>
      <c r="I26" s="124"/>
      <c r="J26" s="124"/>
      <c r="K26" s="124"/>
      <c r="L26" s="135"/>
      <c r="M26" s="135"/>
      <c r="N26" s="124"/>
    </row>
    <row r="27" spans="2:14" ht="12" customHeight="1" x14ac:dyDescent="0.3">
      <c r="D27" s="8"/>
      <c r="E27" s="104"/>
      <c r="F27" s="104"/>
      <c r="G27" s="104"/>
      <c r="H27" s="79"/>
      <c r="I27" s="124"/>
      <c r="J27" s="124"/>
      <c r="K27" s="124"/>
      <c r="L27" s="135"/>
      <c r="M27" s="135"/>
      <c r="N27" s="124"/>
    </row>
    <row r="28" spans="2:14" ht="12" customHeight="1" x14ac:dyDescent="0.3">
      <c r="C28" s="4"/>
      <c r="D28" s="8"/>
      <c r="E28" s="104"/>
      <c r="F28" s="104"/>
      <c r="G28" s="104"/>
      <c r="H28" s="79"/>
      <c r="I28" s="124"/>
      <c r="J28" s="124"/>
      <c r="K28" s="124"/>
      <c r="L28" s="135"/>
      <c r="M28" s="135"/>
      <c r="N28" s="124"/>
    </row>
    <row r="29" spans="2:14" ht="12" customHeight="1" x14ac:dyDescent="0.3">
      <c r="C29" s="4"/>
      <c r="D29" s="8"/>
      <c r="E29" s="104"/>
      <c r="F29" s="104"/>
      <c r="G29" s="104"/>
      <c r="H29" s="79"/>
      <c r="I29" s="124"/>
      <c r="J29" s="124"/>
      <c r="K29" s="124"/>
      <c r="L29" s="135"/>
      <c r="M29" s="135"/>
      <c r="N29" s="124"/>
    </row>
    <row r="30" spans="2:14" ht="12" customHeight="1" x14ac:dyDescent="0.3">
      <c r="D30" s="8"/>
      <c r="E30" s="104"/>
      <c r="F30" s="104"/>
      <c r="G30" s="104"/>
      <c r="H30" s="79"/>
      <c r="I30" s="124"/>
      <c r="J30" s="124"/>
      <c r="K30" s="124"/>
      <c r="L30" s="135"/>
      <c r="M30" s="135"/>
      <c r="N30" s="124"/>
    </row>
    <row r="31" spans="2:14" ht="12" customHeight="1" x14ac:dyDescent="0.3">
      <c r="C31" s="4"/>
      <c r="D31" s="8"/>
      <c r="E31" s="104"/>
      <c r="F31" s="104"/>
      <c r="G31" s="104"/>
      <c r="H31" s="79"/>
      <c r="I31" s="124"/>
      <c r="J31" s="124"/>
      <c r="K31" s="124"/>
      <c r="L31" s="135"/>
      <c r="M31" s="135"/>
      <c r="N31" s="124"/>
    </row>
    <row r="32" spans="2:14" ht="12" customHeight="1" x14ac:dyDescent="0.3">
      <c r="C32" s="4"/>
      <c r="D32" s="8"/>
      <c r="E32" s="104"/>
      <c r="F32" s="104"/>
      <c r="G32" s="104"/>
      <c r="H32" s="79"/>
      <c r="I32" s="124"/>
      <c r="J32" s="124"/>
      <c r="K32" s="124"/>
      <c r="L32" s="135"/>
      <c r="M32" s="135"/>
      <c r="N32" s="124"/>
    </row>
    <row r="33" spans="3:14" ht="12" customHeight="1" x14ac:dyDescent="0.3">
      <c r="C33" s="4"/>
      <c r="D33" s="8"/>
      <c r="E33" s="104"/>
      <c r="F33" s="104"/>
      <c r="G33" s="104"/>
      <c r="H33" s="79"/>
      <c r="I33" s="124"/>
      <c r="J33" s="124"/>
      <c r="K33" s="124"/>
      <c r="L33" s="135"/>
      <c r="M33" s="135"/>
      <c r="N33" s="124"/>
    </row>
    <row r="34" spans="3:14" ht="12" customHeight="1" x14ac:dyDescent="0.3">
      <c r="C34" s="4"/>
      <c r="D34" s="8"/>
      <c r="E34" s="104"/>
      <c r="F34" s="104"/>
      <c r="G34" s="104"/>
      <c r="H34" s="79"/>
      <c r="I34" s="124"/>
      <c r="J34" s="124"/>
      <c r="K34" s="124"/>
      <c r="L34" s="135"/>
      <c r="M34" s="135"/>
      <c r="N34" s="124"/>
    </row>
    <row r="35" spans="3:14" ht="12" customHeight="1" x14ac:dyDescent="0.3">
      <c r="C35" s="4"/>
      <c r="D35" s="8"/>
      <c r="E35" s="104"/>
      <c r="F35" s="104"/>
      <c r="G35" s="104"/>
      <c r="H35" s="79"/>
      <c r="I35" s="124"/>
      <c r="J35" s="124"/>
      <c r="K35" s="124"/>
      <c r="L35" s="135"/>
      <c r="M35" s="135"/>
      <c r="N35" s="124"/>
    </row>
    <row r="36" spans="3:14" ht="12" customHeight="1" x14ac:dyDescent="0.3">
      <c r="C36" s="4"/>
      <c r="D36" s="8"/>
      <c r="E36" s="104"/>
      <c r="F36" s="104"/>
      <c r="G36" s="104"/>
      <c r="H36" s="79"/>
      <c r="I36" s="124"/>
      <c r="J36" s="124"/>
      <c r="K36" s="124"/>
      <c r="L36" s="135"/>
      <c r="M36" s="135"/>
      <c r="N36" s="124"/>
    </row>
    <row r="37" spans="3:14" ht="12" customHeight="1" x14ac:dyDescent="0.3">
      <c r="C37" s="4"/>
      <c r="D37" s="8"/>
      <c r="E37" s="104"/>
      <c r="F37" s="104"/>
      <c r="G37" s="104"/>
      <c r="H37" s="79"/>
      <c r="I37" s="124"/>
      <c r="J37" s="124"/>
      <c r="K37" s="124"/>
      <c r="L37" s="135"/>
      <c r="M37" s="135"/>
      <c r="N37" s="124"/>
    </row>
    <row r="38" spans="3:14" ht="12" customHeight="1" x14ac:dyDescent="0.3">
      <c r="C38" s="4"/>
      <c r="D38" s="8"/>
      <c r="E38" s="104"/>
      <c r="F38" s="104"/>
      <c r="G38" s="104"/>
      <c r="H38" s="79"/>
      <c r="I38" s="124"/>
      <c r="J38" s="124"/>
      <c r="K38" s="124"/>
      <c r="L38" s="135"/>
      <c r="M38" s="135"/>
      <c r="N38" s="124"/>
    </row>
    <row r="39" spans="3:14" ht="12" customHeight="1" x14ac:dyDescent="0.3">
      <c r="C39" s="4"/>
      <c r="D39" s="8"/>
      <c r="E39" s="104"/>
      <c r="F39" s="104"/>
      <c r="G39" s="104"/>
      <c r="H39" s="79"/>
      <c r="I39" s="124"/>
      <c r="J39" s="124"/>
      <c r="K39" s="124"/>
      <c r="L39" s="135"/>
      <c r="M39" s="135"/>
      <c r="N39" s="124"/>
    </row>
    <row r="40" spans="3:14" ht="12" customHeight="1" x14ac:dyDescent="0.3">
      <c r="C40" s="4"/>
      <c r="D40" s="8"/>
      <c r="E40" s="104"/>
      <c r="F40" s="104"/>
      <c r="G40" s="104"/>
      <c r="H40" s="112"/>
      <c r="I40" s="133"/>
      <c r="J40" s="133"/>
      <c r="K40" s="133"/>
      <c r="L40" s="133"/>
      <c r="M40" s="133"/>
      <c r="N40" s="133"/>
    </row>
    <row r="41" spans="3:14" ht="12" customHeight="1" x14ac:dyDescent="0.3">
      <c r="C41" s="4"/>
      <c r="D41" s="8"/>
      <c r="E41" s="104"/>
      <c r="F41" s="104"/>
      <c r="G41" s="104"/>
      <c r="H41" s="136"/>
      <c r="I41" s="123"/>
      <c r="J41" s="123"/>
      <c r="K41" s="124"/>
      <c r="L41" s="135"/>
      <c r="M41" s="135"/>
      <c r="N41" s="123"/>
    </row>
    <row r="42" spans="3:14" ht="12" customHeight="1" x14ac:dyDescent="0.3">
      <c r="C42" s="10"/>
      <c r="D42" s="11"/>
      <c r="E42" s="109"/>
      <c r="F42" s="109"/>
      <c r="G42" s="109"/>
      <c r="H42" s="112"/>
      <c r="I42" s="133"/>
      <c r="J42" s="133"/>
      <c r="K42" s="137"/>
      <c r="L42" s="133"/>
      <c r="M42" s="133"/>
      <c r="N42" s="133"/>
    </row>
    <row r="43" spans="3:14" ht="12" customHeight="1" x14ac:dyDescent="0.3">
      <c r="C43" s="6"/>
      <c r="D43" s="9"/>
      <c r="E43" s="110"/>
      <c r="F43" s="110"/>
      <c r="G43" s="110"/>
      <c r="I43" s="5"/>
    </row>
    <row r="44" spans="3:14" ht="12" customHeight="1" x14ac:dyDescent="0.3">
      <c r="C44" s="10"/>
      <c r="D44" s="11"/>
      <c r="E44" s="109"/>
      <c r="F44" s="109"/>
      <c r="G44" s="109"/>
      <c r="I44" s="5"/>
    </row>
    <row r="45" spans="3:14" ht="12" customHeight="1" x14ac:dyDescent="0.25"/>
    <row r="46" spans="3:14" ht="12" customHeight="1" x14ac:dyDescent="0.25"/>
    <row r="47" spans="3:14" ht="12" customHeight="1" x14ac:dyDescent="0.25"/>
    <row r="48" spans="3:14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</sheetData>
  <mergeCells count="2">
    <mergeCell ref="I2:K2"/>
    <mergeCell ref="L2:N2"/>
  </mergeCells>
  <pageMargins left="0" right="0" top="0" bottom="0.39370078740157483" header="0" footer="0"/>
  <pageSetup paperSize="9" firstPageNumber="0" fitToWidth="2" fitToHeight="0" orientation="portrait" r:id="rId1"/>
  <headerFooter scaleWithDoc="0"/>
  <rowBreaks count="1" manualBreakCount="1">
    <brk id="38" max="16383" man="1"/>
  </rowBreaks>
  <colBreaks count="1" manualBreakCount="1">
    <brk id="8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U303"/>
  <sheetViews>
    <sheetView showGridLines="0" view="pageBreakPreview" zoomScaleNormal="100" zoomScaleSheetLayoutView="100" workbookViewId="0">
      <selection activeCell="G49" sqref="G49"/>
    </sheetView>
  </sheetViews>
  <sheetFormatPr defaultColWidth="9.1796875" defaultRowHeight="13" x14ac:dyDescent="0.3"/>
  <cols>
    <col min="1" max="2" width="10.7265625" style="54" customWidth="1"/>
    <col min="3" max="3" width="58" style="27" customWidth="1"/>
    <col min="4" max="4" width="9.453125" style="54" customWidth="1"/>
    <col min="5" max="5" width="10.81640625" style="54" bestFit="1" customWidth="1"/>
    <col min="6" max="16384" width="9.1796875" style="54"/>
  </cols>
  <sheetData>
    <row r="1" spans="1:21" s="226" customFormat="1" ht="15" customHeight="1" x14ac:dyDescent="0.35">
      <c r="A1" s="51" t="s">
        <v>132</v>
      </c>
      <c r="B1" s="51"/>
      <c r="C1" s="87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9"/>
    </row>
    <row r="2" spans="1:21" ht="15" customHeight="1" x14ac:dyDescent="0.3">
      <c r="A2" s="225" t="str">
        <f>'Prior Year Fees'!A2</f>
        <v>Financial Year to August 2018</v>
      </c>
      <c r="B2" s="230"/>
      <c r="D2" s="53">
        <f>SUBTOTAL(9,D5:D25)</f>
        <v>3622.55</v>
      </c>
    </row>
    <row r="3" spans="1:21" ht="15" customHeight="1" x14ac:dyDescent="0.35">
      <c r="A3" s="48"/>
      <c r="B3" s="48"/>
      <c r="D3" s="56"/>
      <c r="E3" s="144"/>
    </row>
    <row r="4" spans="1:21" ht="15" customHeight="1" x14ac:dyDescent="0.3">
      <c r="A4" s="62" t="s">
        <v>0</v>
      </c>
      <c r="B4" s="62" t="s">
        <v>55</v>
      </c>
      <c r="C4" s="62" t="s">
        <v>1</v>
      </c>
      <c r="D4" s="63" t="s">
        <v>2</v>
      </c>
      <c r="E4" s="145"/>
      <c r="F4" s="28"/>
      <c r="G4" s="28"/>
      <c r="H4" s="146"/>
      <c r="I4" s="146"/>
      <c r="J4" s="28"/>
      <c r="K4" s="28"/>
      <c r="L4" s="28"/>
      <c r="M4" s="28"/>
      <c r="N4" s="28"/>
    </row>
    <row r="5" spans="1:21" s="61" customFormat="1" ht="15" customHeight="1" x14ac:dyDescent="0.3">
      <c r="A5" s="280">
        <v>43195</v>
      </c>
      <c r="B5" s="281" t="s">
        <v>283</v>
      </c>
      <c r="C5" s="281" t="s">
        <v>390</v>
      </c>
      <c r="D5" s="242">
        <v>1610.95</v>
      </c>
      <c r="E5" s="3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61" customFormat="1" ht="15" customHeight="1" x14ac:dyDescent="0.3">
      <c r="A6" s="280">
        <v>43281</v>
      </c>
      <c r="B6" s="281" t="s">
        <v>283</v>
      </c>
      <c r="C6" s="280" t="s">
        <v>389</v>
      </c>
      <c r="D6" s="242">
        <v>2521.35</v>
      </c>
      <c r="E6" s="3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61" customFormat="1" ht="15" customHeight="1" x14ac:dyDescent="0.3">
      <c r="A7" s="280"/>
      <c r="B7" s="281"/>
      <c r="C7" s="281"/>
      <c r="D7" s="242"/>
      <c r="E7" s="3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61" customFormat="1" ht="15" customHeight="1" x14ac:dyDescent="0.3">
      <c r="A8" s="280"/>
      <c r="B8" s="281"/>
      <c r="C8" s="281"/>
      <c r="D8" s="242"/>
      <c r="E8" s="3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61" customFormat="1" ht="15" customHeight="1" x14ac:dyDescent="0.3">
      <c r="A9" s="198"/>
      <c r="B9" s="199"/>
      <c r="C9" s="199"/>
      <c r="D9" s="37"/>
      <c r="E9" s="38"/>
      <c r="F9" s="28"/>
      <c r="G9" s="25"/>
      <c r="H9" s="25"/>
      <c r="I9" s="28"/>
      <c r="J9" s="28"/>
      <c r="K9" s="28"/>
      <c r="L9" s="28"/>
      <c r="M9" s="28"/>
      <c r="N9" s="24"/>
      <c r="O9" s="25"/>
      <c r="P9" s="25"/>
      <c r="Q9" s="25"/>
      <c r="R9" s="25"/>
      <c r="S9" s="25"/>
      <c r="T9" s="25"/>
      <c r="U9" s="25"/>
    </row>
    <row r="10" spans="1:21" s="61" customFormat="1" ht="15" customHeight="1" x14ac:dyDescent="0.3">
      <c r="A10" s="198"/>
      <c r="B10" s="199"/>
      <c r="C10" s="199"/>
      <c r="D10" s="37"/>
      <c r="E10" s="38"/>
      <c r="F10" s="28"/>
      <c r="G10" s="25"/>
      <c r="H10" s="25"/>
      <c r="I10" s="28"/>
      <c r="J10" s="28"/>
      <c r="K10" s="28"/>
      <c r="L10" s="28"/>
      <c r="M10" s="28"/>
      <c r="N10" s="24"/>
      <c r="O10" s="25"/>
      <c r="P10" s="25"/>
      <c r="Q10" s="25"/>
      <c r="R10" s="25"/>
      <c r="S10" s="25"/>
      <c r="T10" s="25"/>
      <c r="U10" s="25"/>
    </row>
    <row r="11" spans="1:21" s="61" customFormat="1" ht="15" customHeight="1" thickBot="1" x14ac:dyDescent="0.35">
      <c r="A11" s="79"/>
      <c r="B11" s="79"/>
      <c r="C11" s="200" t="s">
        <v>63</v>
      </c>
      <c r="D11" s="197">
        <f>SUBTOTAL(9,D5:D10)</f>
        <v>4132.3</v>
      </c>
      <c r="E11" s="38"/>
      <c r="F11" s="28"/>
      <c r="G11" s="25"/>
      <c r="H11" s="25"/>
      <c r="I11" s="28"/>
      <c r="J11" s="28"/>
      <c r="K11" s="28"/>
      <c r="L11" s="28"/>
      <c r="M11" s="28"/>
      <c r="N11" s="24"/>
      <c r="O11" s="25"/>
      <c r="P11" s="25"/>
      <c r="Q11" s="25"/>
      <c r="R11" s="25"/>
      <c r="S11" s="25"/>
      <c r="T11" s="25"/>
      <c r="U11" s="25"/>
    </row>
    <row r="12" spans="1:21" s="61" customFormat="1" ht="15" customHeight="1" x14ac:dyDescent="0.3">
      <c r="A12" s="79"/>
      <c r="B12" s="79"/>
      <c r="C12" s="79"/>
      <c r="D12" s="79"/>
      <c r="E12" s="3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61" customFormat="1" ht="15" customHeight="1" x14ac:dyDescent="0.3">
      <c r="A13" s="280">
        <v>43164</v>
      </c>
      <c r="B13" s="281" t="s">
        <v>317</v>
      </c>
      <c r="C13" s="281" t="s">
        <v>316</v>
      </c>
      <c r="D13" s="242">
        <v>26.06</v>
      </c>
      <c r="E13" s="3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61" customFormat="1" ht="15" customHeight="1" x14ac:dyDescent="0.3">
      <c r="A14" s="280">
        <v>43255</v>
      </c>
      <c r="B14" s="281" t="s">
        <v>317</v>
      </c>
      <c r="C14" s="281" t="s">
        <v>316</v>
      </c>
      <c r="D14" s="242">
        <v>22.23</v>
      </c>
      <c r="E14" s="3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61" customFormat="1" ht="15" customHeight="1" x14ac:dyDescent="0.3">
      <c r="A15" s="46"/>
      <c r="B15" s="26"/>
      <c r="C15" s="26"/>
      <c r="D15" s="37"/>
      <c r="E15" s="38"/>
      <c r="F15" s="25"/>
      <c r="G15" s="25"/>
      <c r="H15" s="25"/>
      <c r="I15" s="3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61" customFormat="1" ht="15" customHeight="1" thickBot="1" x14ac:dyDescent="0.35">
      <c r="A16" s="46"/>
      <c r="B16" s="46"/>
      <c r="C16" s="194" t="s">
        <v>64</v>
      </c>
      <c r="D16" s="197">
        <f>SUBTOTAL(9,D13:D15)</f>
        <v>48.29</v>
      </c>
      <c r="E16" s="3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61" customFormat="1" ht="15" customHeight="1" x14ac:dyDescent="0.3">
      <c r="A17" s="34"/>
      <c r="B17" s="34"/>
      <c r="C17" s="15"/>
      <c r="D17" s="16"/>
      <c r="E17" s="3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1" customFormat="1" ht="15" customHeight="1" x14ac:dyDescent="0.3">
      <c r="A18" s="34"/>
      <c r="B18" s="34"/>
      <c r="C18" s="15"/>
      <c r="D18" s="141"/>
      <c r="E18" s="38"/>
      <c r="F18" s="25"/>
      <c r="G18" s="25"/>
      <c r="H18" s="25"/>
      <c r="I18" s="3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61" customFormat="1" ht="15" customHeight="1" x14ac:dyDescent="0.3">
      <c r="A19" s="280">
        <v>43242</v>
      </c>
      <c r="B19" s="281" t="s">
        <v>435</v>
      </c>
      <c r="C19" s="281" t="s">
        <v>376</v>
      </c>
      <c r="D19" s="242">
        <v>-558.04</v>
      </c>
      <c r="E19" s="38"/>
      <c r="F19" s="25"/>
      <c r="G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61" customFormat="1" ht="15" customHeight="1" x14ac:dyDescent="0.3">
      <c r="A20" s="280"/>
      <c r="B20" s="281"/>
      <c r="C20" s="281"/>
      <c r="D20" s="242"/>
      <c r="E20" s="3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61" customFormat="1" ht="15" customHeight="1" x14ac:dyDescent="0.3">
      <c r="A21" s="280"/>
      <c r="B21" s="281"/>
      <c r="C21" s="281"/>
      <c r="D21" s="242"/>
      <c r="E21" s="3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61" customFormat="1" ht="15" customHeight="1" x14ac:dyDescent="0.3">
      <c r="A22" s="280"/>
      <c r="B22" s="281"/>
      <c r="C22" s="281"/>
      <c r="D22" s="242"/>
      <c r="E22" s="3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61" customFormat="1" ht="15" customHeight="1" x14ac:dyDescent="0.3">
      <c r="A23" s="15"/>
      <c r="B23" s="15"/>
      <c r="C23" s="15"/>
      <c r="D23" s="25"/>
      <c r="E23" s="3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61" customFormat="1" ht="15" customHeight="1" x14ac:dyDescent="0.3">
      <c r="A24" s="15"/>
      <c r="B24" s="15"/>
      <c r="C24" s="15"/>
      <c r="D24" s="25"/>
      <c r="E24" s="3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1" customFormat="1" ht="15" customHeight="1" thickBot="1" x14ac:dyDescent="0.35">
      <c r="A25" s="15"/>
      <c r="B25" s="15"/>
      <c r="C25" s="194" t="s">
        <v>133</v>
      </c>
      <c r="D25" s="197">
        <f>SUBTOTAL(9,D19:D24)</f>
        <v>-558.04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61" customFormat="1" ht="15" customHeight="1" x14ac:dyDescent="0.3">
      <c r="A26" s="15"/>
      <c r="B26" s="25"/>
      <c r="C26" s="1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61" customFormat="1" ht="15" customHeight="1" x14ac:dyDescent="0.3">
      <c r="A27" s="15"/>
      <c r="B27" s="25"/>
      <c r="C27" s="1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61" customFormat="1" ht="15" customHeight="1" x14ac:dyDescent="0.3">
      <c r="A28" s="15"/>
      <c r="B28" s="25"/>
      <c r="C28" s="1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61" customFormat="1" ht="15" customHeight="1" x14ac:dyDescent="0.3">
      <c r="A29" s="25"/>
      <c r="B29" s="25"/>
      <c r="C29" s="15"/>
      <c r="D29" s="25"/>
      <c r="E29" s="25"/>
      <c r="F29" s="35"/>
      <c r="G29" s="3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61" customFormat="1" ht="15" customHeight="1" x14ac:dyDescent="0.3">
      <c r="A30" s="25"/>
      <c r="B30" s="25"/>
      <c r="C30" s="1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61" customFormat="1" ht="15" customHeight="1" x14ac:dyDescent="0.3">
      <c r="A31" s="38"/>
      <c r="B31" s="38"/>
      <c r="C31" s="1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61" customFormat="1" ht="15" customHeight="1" x14ac:dyDescent="0.3">
      <c r="A32" s="38"/>
      <c r="B32" s="38"/>
      <c r="C32" s="1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61" customFormat="1" ht="15" customHeight="1" x14ac:dyDescent="0.3">
      <c r="A33" s="38"/>
      <c r="B33" s="38"/>
      <c r="C33" s="15"/>
      <c r="D33" s="25"/>
      <c r="E33" s="25"/>
      <c r="F33" s="25"/>
      <c r="G33" s="3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61" customFormat="1" ht="15" customHeight="1" x14ac:dyDescent="0.3">
      <c r="A34" s="38"/>
      <c r="B34" s="38"/>
      <c r="C34" s="15"/>
      <c r="D34" s="25"/>
      <c r="E34" s="25"/>
      <c r="F34" s="25"/>
      <c r="G34" s="3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61" customFormat="1" ht="15" customHeight="1" x14ac:dyDescent="0.3">
      <c r="A35" s="38"/>
      <c r="B35" s="38"/>
      <c r="C35" s="15"/>
      <c r="D35" s="25"/>
      <c r="E35" s="25"/>
      <c r="F35" s="25"/>
      <c r="G35" s="3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61" customFormat="1" ht="15" customHeight="1" x14ac:dyDescent="0.3">
      <c r="A36" s="38"/>
      <c r="B36" s="38"/>
      <c r="C36" s="1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61" customFormat="1" ht="15" customHeight="1" x14ac:dyDescent="0.3">
      <c r="A37" s="25"/>
      <c r="B37" s="25"/>
      <c r="C37" s="1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61" customFormat="1" ht="15" customHeight="1" x14ac:dyDescent="0.3">
      <c r="A38" s="25"/>
      <c r="B38" s="25"/>
      <c r="C38" s="1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61" customFormat="1" ht="15" customHeight="1" x14ac:dyDescent="0.3">
      <c r="A39" s="25"/>
      <c r="B39" s="25"/>
      <c r="C39" s="1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61" customFormat="1" ht="15" customHeight="1" x14ac:dyDescent="0.3">
      <c r="C40" s="1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61" customFormat="1" ht="15" customHeight="1" x14ac:dyDescent="0.3">
      <c r="C41" s="15"/>
    </row>
    <row r="42" spans="1:21" s="61" customFormat="1" ht="15" customHeight="1" x14ac:dyDescent="0.3">
      <c r="C42" s="15"/>
    </row>
    <row r="43" spans="1:21" s="61" customFormat="1" ht="15" customHeight="1" x14ac:dyDescent="0.3">
      <c r="C43" s="15"/>
    </row>
    <row r="44" spans="1:21" s="61" customFormat="1" ht="12" customHeight="1" x14ac:dyDescent="0.3">
      <c r="C44" s="15"/>
    </row>
    <row r="45" spans="1:21" s="61" customFormat="1" ht="12" customHeight="1" x14ac:dyDescent="0.3">
      <c r="C45" s="15"/>
    </row>
    <row r="46" spans="1:21" s="61" customFormat="1" ht="12" customHeight="1" x14ac:dyDescent="0.3">
      <c r="C46" s="15"/>
    </row>
    <row r="47" spans="1:21" s="61" customFormat="1" ht="12" customHeight="1" x14ac:dyDescent="0.3">
      <c r="C47" s="15"/>
    </row>
    <row r="48" spans="1:21" s="61" customFormat="1" ht="12" customHeight="1" x14ac:dyDescent="0.3">
      <c r="C48" s="15"/>
    </row>
    <row r="49" spans="3:3" s="61" customFormat="1" ht="12" customHeight="1" x14ac:dyDescent="0.3">
      <c r="C49" s="15"/>
    </row>
    <row r="50" spans="3:3" s="61" customFormat="1" ht="12" customHeight="1" x14ac:dyDescent="0.3">
      <c r="C50" s="15"/>
    </row>
    <row r="51" spans="3:3" s="61" customFormat="1" ht="12" customHeight="1" x14ac:dyDescent="0.3">
      <c r="C51" s="15"/>
    </row>
    <row r="52" spans="3:3" s="61" customFormat="1" ht="12" customHeight="1" x14ac:dyDescent="0.3">
      <c r="C52" s="15"/>
    </row>
    <row r="53" spans="3:3" s="61" customFormat="1" ht="12" customHeight="1" x14ac:dyDescent="0.3">
      <c r="C53" s="15"/>
    </row>
    <row r="54" spans="3:3" s="61" customFormat="1" ht="12" customHeight="1" x14ac:dyDescent="0.3">
      <c r="C54" s="15"/>
    </row>
    <row r="55" spans="3:3" s="61" customFormat="1" ht="12" customHeight="1" x14ac:dyDescent="0.3">
      <c r="C55" s="15"/>
    </row>
    <row r="56" spans="3:3" s="61" customFormat="1" ht="12" customHeight="1" x14ac:dyDescent="0.3">
      <c r="C56" s="15"/>
    </row>
    <row r="57" spans="3:3" s="61" customFormat="1" ht="12" customHeight="1" x14ac:dyDescent="0.3">
      <c r="C57" s="15"/>
    </row>
    <row r="58" spans="3:3" s="61" customFormat="1" ht="12" customHeight="1" x14ac:dyDescent="0.3">
      <c r="C58" s="15"/>
    </row>
    <row r="59" spans="3:3" s="61" customFormat="1" ht="12" customHeight="1" x14ac:dyDescent="0.3">
      <c r="C59" s="15"/>
    </row>
    <row r="60" spans="3:3" s="61" customFormat="1" ht="12" customHeight="1" x14ac:dyDescent="0.3">
      <c r="C60" s="15"/>
    </row>
    <row r="61" spans="3:3" s="61" customFormat="1" ht="12" customHeight="1" x14ac:dyDescent="0.3">
      <c r="C61" s="15"/>
    </row>
    <row r="62" spans="3:3" s="61" customFormat="1" ht="12" customHeight="1" x14ac:dyDescent="0.3">
      <c r="C62" s="15"/>
    </row>
    <row r="63" spans="3:3" s="61" customFormat="1" ht="12" customHeight="1" x14ac:dyDescent="0.3">
      <c r="C63" s="15"/>
    </row>
    <row r="64" spans="3:3" s="61" customFormat="1" ht="12" customHeight="1" x14ac:dyDescent="0.3">
      <c r="C64" s="15"/>
    </row>
    <row r="65" spans="3:3" s="61" customFormat="1" ht="12" customHeight="1" x14ac:dyDescent="0.3">
      <c r="C65" s="15"/>
    </row>
    <row r="66" spans="3:3" s="61" customFormat="1" ht="12" customHeight="1" x14ac:dyDescent="0.3">
      <c r="C66" s="15"/>
    </row>
    <row r="67" spans="3:3" s="61" customFormat="1" ht="12" customHeight="1" x14ac:dyDescent="0.3">
      <c r="C67" s="15"/>
    </row>
    <row r="68" spans="3:3" s="61" customFormat="1" ht="12" customHeight="1" x14ac:dyDescent="0.3">
      <c r="C68" s="15"/>
    </row>
    <row r="69" spans="3:3" s="61" customFormat="1" ht="12" customHeight="1" x14ac:dyDescent="0.3">
      <c r="C69" s="15"/>
    </row>
    <row r="70" spans="3:3" s="61" customFormat="1" ht="12" customHeight="1" x14ac:dyDescent="0.3">
      <c r="C70" s="15"/>
    </row>
    <row r="71" spans="3:3" s="61" customFormat="1" ht="12" customHeight="1" x14ac:dyDescent="0.3">
      <c r="C71" s="15"/>
    </row>
    <row r="72" spans="3:3" s="61" customFormat="1" ht="12" customHeight="1" x14ac:dyDescent="0.3">
      <c r="C72" s="15"/>
    </row>
    <row r="73" spans="3:3" s="61" customFormat="1" ht="12" customHeight="1" x14ac:dyDescent="0.3">
      <c r="C73" s="15"/>
    </row>
    <row r="74" spans="3:3" s="61" customFormat="1" ht="12" customHeight="1" x14ac:dyDescent="0.3">
      <c r="C74" s="15"/>
    </row>
    <row r="75" spans="3:3" s="61" customFormat="1" ht="12" customHeight="1" x14ac:dyDescent="0.3">
      <c r="C75" s="15"/>
    </row>
    <row r="76" spans="3:3" s="61" customFormat="1" ht="12" customHeight="1" x14ac:dyDescent="0.3">
      <c r="C76" s="15"/>
    </row>
    <row r="77" spans="3:3" s="61" customFormat="1" ht="12" customHeight="1" x14ac:dyDescent="0.3">
      <c r="C77" s="15"/>
    </row>
    <row r="78" spans="3:3" s="61" customFormat="1" ht="12" customHeight="1" x14ac:dyDescent="0.3">
      <c r="C78" s="15"/>
    </row>
    <row r="79" spans="3:3" s="61" customFormat="1" ht="12" customHeight="1" x14ac:dyDescent="0.3">
      <c r="C79" s="15"/>
    </row>
    <row r="80" spans="3:3" s="61" customFormat="1" ht="12" customHeight="1" x14ac:dyDescent="0.3">
      <c r="C80" s="15"/>
    </row>
    <row r="81" spans="3:3" s="61" customFormat="1" ht="12" customHeight="1" x14ac:dyDescent="0.3">
      <c r="C81" s="15"/>
    </row>
    <row r="82" spans="3:3" s="61" customFormat="1" ht="12" customHeight="1" x14ac:dyDescent="0.3">
      <c r="C82" s="15"/>
    </row>
    <row r="83" spans="3:3" s="61" customFormat="1" ht="12" customHeight="1" x14ac:dyDescent="0.3">
      <c r="C83" s="15"/>
    </row>
    <row r="84" spans="3:3" s="61" customFormat="1" ht="12" customHeight="1" x14ac:dyDescent="0.3">
      <c r="C84" s="15"/>
    </row>
    <row r="85" spans="3:3" s="61" customFormat="1" ht="12" customHeight="1" x14ac:dyDescent="0.3">
      <c r="C85" s="15"/>
    </row>
    <row r="86" spans="3:3" s="61" customFormat="1" ht="12" customHeight="1" x14ac:dyDescent="0.3">
      <c r="C86" s="15"/>
    </row>
    <row r="87" spans="3:3" s="61" customFormat="1" x14ac:dyDescent="0.3">
      <c r="C87" s="15"/>
    </row>
    <row r="88" spans="3:3" s="61" customFormat="1" x14ac:dyDescent="0.3">
      <c r="C88" s="15"/>
    </row>
    <row r="89" spans="3:3" s="61" customFormat="1" x14ac:dyDescent="0.3">
      <c r="C89" s="15"/>
    </row>
    <row r="90" spans="3:3" s="61" customFormat="1" x14ac:dyDescent="0.3">
      <c r="C90" s="15"/>
    </row>
    <row r="91" spans="3:3" s="61" customFormat="1" x14ac:dyDescent="0.3">
      <c r="C91" s="15"/>
    </row>
    <row r="92" spans="3:3" s="61" customFormat="1" x14ac:dyDescent="0.3">
      <c r="C92" s="15"/>
    </row>
    <row r="93" spans="3:3" s="61" customFormat="1" x14ac:dyDescent="0.3">
      <c r="C93" s="15"/>
    </row>
    <row r="94" spans="3:3" s="61" customFormat="1" x14ac:dyDescent="0.3">
      <c r="C94" s="15"/>
    </row>
    <row r="95" spans="3:3" s="61" customFormat="1" x14ac:dyDescent="0.3">
      <c r="C95" s="15"/>
    </row>
    <row r="96" spans="3:3" s="61" customFormat="1" x14ac:dyDescent="0.3">
      <c r="C96" s="15"/>
    </row>
    <row r="97" spans="3:3" s="61" customFormat="1" x14ac:dyDescent="0.3">
      <c r="C97" s="15"/>
    </row>
    <row r="98" spans="3:3" s="61" customFormat="1" x14ac:dyDescent="0.3">
      <c r="C98" s="15"/>
    </row>
    <row r="99" spans="3:3" s="61" customFormat="1" x14ac:dyDescent="0.3">
      <c r="C99" s="15"/>
    </row>
    <row r="100" spans="3:3" s="61" customFormat="1" x14ac:dyDescent="0.3">
      <c r="C100" s="15"/>
    </row>
    <row r="101" spans="3:3" s="61" customFormat="1" x14ac:dyDescent="0.3">
      <c r="C101" s="15"/>
    </row>
    <row r="102" spans="3:3" s="61" customFormat="1" x14ac:dyDescent="0.3">
      <c r="C102" s="15"/>
    </row>
    <row r="103" spans="3:3" s="61" customFormat="1" x14ac:dyDescent="0.3">
      <c r="C103" s="15"/>
    </row>
    <row r="104" spans="3:3" s="61" customFormat="1" x14ac:dyDescent="0.3">
      <c r="C104" s="15"/>
    </row>
    <row r="105" spans="3:3" s="61" customFormat="1" x14ac:dyDescent="0.3">
      <c r="C105" s="15"/>
    </row>
    <row r="106" spans="3:3" s="61" customFormat="1" x14ac:dyDescent="0.3">
      <c r="C106" s="15"/>
    </row>
    <row r="107" spans="3:3" s="61" customFormat="1" x14ac:dyDescent="0.3">
      <c r="C107" s="15"/>
    </row>
    <row r="108" spans="3:3" s="61" customFormat="1" x14ac:dyDescent="0.3">
      <c r="C108" s="15"/>
    </row>
    <row r="109" spans="3:3" s="61" customFormat="1" x14ac:dyDescent="0.3">
      <c r="C109" s="15"/>
    </row>
    <row r="110" spans="3:3" s="61" customFormat="1" x14ac:dyDescent="0.3">
      <c r="C110" s="15"/>
    </row>
    <row r="111" spans="3:3" s="61" customFormat="1" x14ac:dyDescent="0.3">
      <c r="C111" s="15"/>
    </row>
    <row r="112" spans="3:3" s="61" customFormat="1" x14ac:dyDescent="0.3">
      <c r="C112" s="15"/>
    </row>
    <row r="113" spans="3:3" s="61" customFormat="1" x14ac:dyDescent="0.3">
      <c r="C113" s="15"/>
    </row>
    <row r="114" spans="3:3" s="61" customFormat="1" x14ac:dyDescent="0.3">
      <c r="C114" s="15"/>
    </row>
    <row r="115" spans="3:3" s="61" customFormat="1" x14ac:dyDescent="0.3">
      <c r="C115" s="15"/>
    </row>
    <row r="116" spans="3:3" s="61" customFormat="1" x14ac:dyDescent="0.3">
      <c r="C116" s="15"/>
    </row>
    <row r="117" spans="3:3" s="61" customFormat="1" x14ac:dyDescent="0.3">
      <c r="C117" s="15"/>
    </row>
    <row r="118" spans="3:3" s="61" customFormat="1" x14ac:dyDescent="0.3">
      <c r="C118" s="15"/>
    </row>
    <row r="119" spans="3:3" s="61" customFormat="1" x14ac:dyDescent="0.3">
      <c r="C119" s="15"/>
    </row>
    <row r="120" spans="3:3" s="61" customFormat="1" x14ac:dyDescent="0.3">
      <c r="C120" s="15"/>
    </row>
    <row r="121" spans="3:3" s="61" customFormat="1" x14ac:dyDescent="0.3">
      <c r="C121" s="15"/>
    </row>
    <row r="122" spans="3:3" s="61" customFormat="1" x14ac:dyDescent="0.3">
      <c r="C122" s="15"/>
    </row>
    <row r="123" spans="3:3" s="61" customFormat="1" x14ac:dyDescent="0.3">
      <c r="C123" s="15"/>
    </row>
    <row r="124" spans="3:3" s="61" customFormat="1" x14ac:dyDescent="0.3">
      <c r="C124" s="15"/>
    </row>
    <row r="125" spans="3:3" s="61" customFormat="1" x14ac:dyDescent="0.3">
      <c r="C125" s="15"/>
    </row>
    <row r="126" spans="3:3" s="61" customFormat="1" x14ac:dyDescent="0.3">
      <c r="C126" s="15"/>
    </row>
    <row r="127" spans="3:3" s="61" customFormat="1" x14ac:dyDescent="0.3">
      <c r="C127" s="15"/>
    </row>
    <row r="128" spans="3:3" s="61" customFormat="1" x14ac:dyDescent="0.3">
      <c r="C128" s="15"/>
    </row>
    <row r="129" spans="3:3" s="61" customFormat="1" x14ac:dyDescent="0.3">
      <c r="C129" s="15"/>
    </row>
    <row r="130" spans="3:3" s="61" customFormat="1" x14ac:dyDescent="0.3">
      <c r="C130" s="15"/>
    </row>
    <row r="131" spans="3:3" s="61" customFormat="1" x14ac:dyDescent="0.3">
      <c r="C131" s="15"/>
    </row>
    <row r="132" spans="3:3" s="61" customFormat="1" x14ac:dyDescent="0.3">
      <c r="C132" s="15"/>
    </row>
    <row r="133" spans="3:3" s="61" customFormat="1" x14ac:dyDescent="0.3">
      <c r="C133" s="15"/>
    </row>
    <row r="134" spans="3:3" s="61" customFormat="1" x14ac:dyDescent="0.3">
      <c r="C134" s="15"/>
    </row>
    <row r="135" spans="3:3" s="61" customFormat="1" x14ac:dyDescent="0.3">
      <c r="C135" s="15"/>
    </row>
    <row r="136" spans="3:3" s="61" customFormat="1" x14ac:dyDescent="0.3">
      <c r="C136" s="15"/>
    </row>
    <row r="137" spans="3:3" s="61" customFormat="1" x14ac:dyDescent="0.3">
      <c r="C137" s="15"/>
    </row>
    <row r="138" spans="3:3" s="61" customFormat="1" x14ac:dyDescent="0.3">
      <c r="C138" s="15"/>
    </row>
    <row r="139" spans="3:3" s="61" customFormat="1" x14ac:dyDescent="0.3">
      <c r="C139" s="15"/>
    </row>
    <row r="140" spans="3:3" s="61" customFormat="1" x14ac:dyDescent="0.3">
      <c r="C140" s="15"/>
    </row>
    <row r="141" spans="3:3" s="61" customFormat="1" x14ac:dyDescent="0.3">
      <c r="C141" s="15"/>
    </row>
    <row r="142" spans="3:3" s="61" customFormat="1" x14ac:dyDescent="0.3">
      <c r="C142" s="15"/>
    </row>
    <row r="143" spans="3:3" s="61" customFormat="1" x14ac:dyDescent="0.3">
      <c r="C143" s="15"/>
    </row>
    <row r="144" spans="3:3" s="61" customFormat="1" x14ac:dyDescent="0.3">
      <c r="C144" s="15"/>
    </row>
    <row r="145" spans="3:3" s="61" customFormat="1" x14ac:dyDescent="0.3">
      <c r="C145" s="15"/>
    </row>
    <row r="146" spans="3:3" s="61" customFormat="1" x14ac:dyDescent="0.3">
      <c r="C146" s="15"/>
    </row>
    <row r="147" spans="3:3" s="61" customFormat="1" x14ac:dyDescent="0.3">
      <c r="C147" s="15"/>
    </row>
    <row r="148" spans="3:3" s="61" customFormat="1" x14ac:dyDescent="0.3">
      <c r="C148" s="15"/>
    </row>
    <row r="149" spans="3:3" s="61" customFormat="1" x14ac:dyDescent="0.3">
      <c r="C149" s="15"/>
    </row>
    <row r="150" spans="3:3" s="61" customFormat="1" x14ac:dyDescent="0.3">
      <c r="C150" s="15"/>
    </row>
    <row r="151" spans="3:3" s="61" customFormat="1" x14ac:dyDescent="0.3">
      <c r="C151" s="15"/>
    </row>
    <row r="152" spans="3:3" s="61" customFormat="1" x14ac:dyDescent="0.3">
      <c r="C152" s="15"/>
    </row>
    <row r="153" spans="3:3" s="61" customFormat="1" x14ac:dyDescent="0.3">
      <c r="C153" s="15"/>
    </row>
    <row r="154" spans="3:3" s="61" customFormat="1" x14ac:dyDescent="0.3">
      <c r="C154" s="15"/>
    </row>
    <row r="155" spans="3:3" s="61" customFormat="1" x14ac:dyDescent="0.3">
      <c r="C155" s="15"/>
    </row>
    <row r="156" spans="3:3" s="61" customFormat="1" x14ac:dyDescent="0.3">
      <c r="C156" s="15"/>
    </row>
    <row r="157" spans="3:3" s="61" customFormat="1" x14ac:dyDescent="0.3">
      <c r="C157" s="15"/>
    </row>
    <row r="158" spans="3:3" s="61" customFormat="1" x14ac:dyDescent="0.3">
      <c r="C158" s="15"/>
    </row>
    <row r="159" spans="3:3" s="61" customFormat="1" x14ac:dyDescent="0.3">
      <c r="C159" s="15"/>
    </row>
    <row r="160" spans="3:3" s="61" customFormat="1" x14ac:dyDescent="0.3">
      <c r="C160" s="15"/>
    </row>
    <row r="161" spans="3:3" s="61" customFormat="1" x14ac:dyDescent="0.3">
      <c r="C161" s="15"/>
    </row>
    <row r="162" spans="3:3" s="61" customFormat="1" x14ac:dyDescent="0.3">
      <c r="C162" s="15"/>
    </row>
    <row r="163" spans="3:3" s="61" customFormat="1" x14ac:dyDescent="0.3">
      <c r="C163" s="15"/>
    </row>
    <row r="164" spans="3:3" s="61" customFormat="1" x14ac:dyDescent="0.3">
      <c r="C164" s="15"/>
    </row>
    <row r="165" spans="3:3" s="61" customFormat="1" x14ac:dyDescent="0.3">
      <c r="C165" s="15"/>
    </row>
    <row r="166" spans="3:3" s="61" customFormat="1" x14ac:dyDescent="0.3">
      <c r="C166" s="15"/>
    </row>
    <row r="167" spans="3:3" s="61" customFormat="1" x14ac:dyDescent="0.3">
      <c r="C167" s="15"/>
    </row>
    <row r="168" spans="3:3" s="61" customFormat="1" x14ac:dyDescent="0.3">
      <c r="C168" s="15"/>
    </row>
    <row r="169" spans="3:3" s="61" customFormat="1" x14ac:dyDescent="0.3">
      <c r="C169" s="15"/>
    </row>
    <row r="170" spans="3:3" s="61" customFormat="1" x14ac:dyDescent="0.3">
      <c r="C170" s="15"/>
    </row>
    <row r="171" spans="3:3" s="61" customFormat="1" x14ac:dyDescent="0.3">
      <c r="C171" s="15"/>
    </row>
    <row r="172" spans="3:3" s="61" customFormat="1" x14ac:dyDescent="0.3">
      <c r="C172" s="15"/>
    </row>
    <row r="173" spans="3:3" s="61" customFormat="1" x14ac:dyDescent="0.3">
      <c r="C173" s="15"/>
    </row>
    <row r="174" spans="3:3" s="61" customFormat="1" x14ac:dyDescent="0.3">
      <c r="C174" s="15"/>
    </row>
    <row r="175" spans="3:3" s="61" customFormat="1" x14ac:dyDescent="0.3">
      <c r="C175" s="15"/>
    </row>
    <row r="176" spans="3:3" s="61" customFormat="1" x14ac:dyDescent="0.3">
      <c r="C176" s="15"/>
    </row>
    <row r="177" spans="3:3" s="61" customFormat="1" x14ac:dyDescent="0.3">
      <c r="C177" s="15"/>
    </row>
    <row r="178" spans="3:3" s="61" customFormat="1" x14ac:dyDescent="0.3">
      <c r="C178" s="15"/>
    </row>
    <row r="179" spans="3:3" s="61" customFormat="1" x14ac:dyDescent="0.3">
      <c r="C179" s="15"/>
    </row>
    <row r="180" spans="3:3" s="61" customFormat="1" x14ac:dyDescent="0.3">
      <c r="C180" s="15"/>
    </row>
    <row r="181" spans="3:3" s="61" customFormat="1" x14ac:dyDescent="0.3">
      <c r="C181" s="15"/>
    </row>
    <row r="182" spans="3:3" s="61" customFormat="1" x14ac:dyDescent="0.3">
      <c r="C182" s="15"/>
    </row>
    <row r="183" spans="3:3" s="61" customFormat="1" x14ac:dyDescent="0.3">
      <c r="C183" s="15"/>
    </row>
    <row r="184" spans="3:3" s="61" customFormat="1" x14ac:dyDescent="0.3">
      <c r="C184" s="15"/>
    </row>
    <row r="185" spans="3:3" s="61" customFormat="1" x14ac:dyDescent="0.3">
      <c r="C185" s="15"/>
    </row>
    <row r="186" spans="3:3" s="61" customFormat="1" x14ac:dyDescent="0.3">
      <c r="C186" s="15"/>
    </row>
    <row r="187" spans="3:3" s="61" customFormat="1" x14ac:dyDescent="0.3">
      <c r="C187" s="15"/>
    </row>
    <row r="188" spans="3:3" s="61" customFormat="1" x14ac:dyDescent="0.3">
      <c r="C188" s="15"/>
    </row>
    <row r="189" spans="3:3" s="61" customFormat="1" x14ac:dyDescent="0.3">
      <c r="C189" s="15"/>
    </row>
    <row r="190" spans="3:3" s="61" customFormat="1" x14ac:dyDescent="0.3">
      <c r="C190" s="15"/>
    </row>
    <row r="191" spans="3:3" s="61" customFormat="1" x14ac:dyDescent="0.3">
      <c r="C191" s="15"/>
    </row>
    <row r="192" spans="3:3" s="61" customFormat="1" x14ac:dyDescent="0.3">
      <c r="C192" s="15"/>
    </row>
    <row r="193" spans="3:3" s="61" customFormat="1" x14ac:dyDescent="0.3">
      <c r="C193" s="15"/>
    </row>
    <row r="194" spans="3:3" s="61" customFormat="1" x14ac:dyDescent="0.3">
      <c r="C194" s="15"/>
    </row>
    <row r="195" spans="3:3" s="61" customFormat="1" x14ac:dyDescent="0.3">
      <c r="C195" s="15"/>
    </row>
    <row r="196" spans="3:3" s="61" customFormat="1" x14ac:dyDescent="0.3">
      <c r="C196" s="15"/>
    </row>
    <row r="197" spans="3:3" s="61" customFormat="1" x14ac:dyDescent="0.3">
      <c r="C197" s="15"/>
    </row>
    <row r="198" spans="3:3" s="61" customFormat="1" x14ac:dyDescent="0.3">
      <c r="C198" s="15"/>
    </row>
    <row r="199" spans="3:3" s="61" customFormat="1" x14ac:dyDescent="0.3">
      <c r="C199" s="15"/>
    </row>
    <row r="200" spans="3:3" s="61" customFormat="1" x14ac:dyDescent="0.3">
      <c r="C200" s="15"/>
    </row>
    <row r="201" spans="3:3" s="61" customFormat="1" x14ac:dyDescent="0.3">
      <c r="C201" s="15"/>
    </row>
    <row r="202" spans="3:3" s="61" customFormat="1" x14ac:dyDescent="0.3">
      <c r="C202" s="15"/>
    </row>
    <row r="203" spans="3:3" s="61" customFormat="1" x14ac:dyDescent="0.3">
      <c r="C203" s="15"/>
    </row>
    <row r="204" spans="3:3" s="61" customFormat="1" x14ac:dyDescent="0.3">
      <c r="C204" s="15"/>
    </row>
    <row r="205" spans="3:3" s="61" customFormat="1" x14ac:dyDescent="0.3">
      <c r="C205" s="15"/>
    </row>
    <row r="206" spans="3:3" s="61" customFormat="1" x14ac:dyDescent="0.3">
      <c r="C206" s="15"/>
    </row>
    <row r="207" spans="3:3" s="61" customFormat="1" x14ac:dyDescent="0.3">
      <c r="C207" s="15"/>
    </row>
    <row r="208" spans="3:3" s="61" customFormat="1" x14ac:dyDescent="0.3">
      <c r="C208" s="15"/>
    </row>
    <row r="209" spans="3:3" s="61" customFormat="1" x14ac:dyDescent="0.3">
      <c r="C209" s="15"/>
    </row>
    <row r="210" spans="3:3" s="61" customFormat="1" x14ac:dyDescent="0.3">
      <c r="C210" s="15"/>
    </row>
    <row r="211" spans="3:3" s="61" customFormat="1" x14ac:dyDescent="0.3">
      <c r="C211" s="15"/>
    </row>
    <row r="212" spans="3:3" s="61" customFormat="1" x14ac:dyDescent="0.3">
      <c r="C212" s="15"/>
    </row>
    <row r="213" spans="3:3" s="61" customFormat="1" x14ac:dyDescent="0.3">
      <c r="C213" s="15"/>
    </row>
    <row r="214" spans="3:3" s="61" customFormat="1" x14ac:dyDescent="0.3">
      <c r="C214" s="15"/>
    </row>
    <row r="215" spans="3:3" s="61" customFormat="1" x14ac:dyDescent="0.3">
      <c r="C215" s="15"/>
    </row>
    <row r="216" spans="3:3" s="61" customFormat="1" x14ac:dyDescent="0.3">
      <c r="C216" s="15"/>
    </row>
    <row r="217" spans="3:3" s="61" customFormat="1" x14ac:dyDescent="0.3">
      <c r="C217" s="15"/>
    </row>
    <row r="218" spans="3:3" s="61" customFormat="1" x14ac:dyDescent="0.3">
      <c r="C218" s="15"/>
    </row>
    <row r="219" spans="3:3" s="61" customFormat="1" x14ac:dyDescent="0.3">
      <c r="C219" s="15"/>
    </row>
    <row r="220" spans="3:3" s="61" customFormat="1" x14ac:dyDescent="0.3">
      <c r="C220" s="15"/>
    </row>
    <row r="221" spans="3:3" s="61" customFormat="1" x14ac:dyDescent="0.3">
      <c r="C221" s="15"/>
    </row>
    <row r="222" spans="3:3" s="61" customFormat="1" x14ac:dyDescent="0.3">
      <c r="C222" s="15"/>
    </row>
    <row r="223" spans="3:3" s="61" customFormat="1" x14ac:dyDescent="0.3">
      <c r="C223" s="15"/>
    </row>
    <row r="224" spans="3:3" s="61" customFormat="1" x14ac:dyDescent="0.3">
      <c r="C224" s="15"/>
    </row>
    <row r="225" spans="3:3" s="61" customFormat="1" x14ac:dyDescent="0.3">
      <c r="C225" s="15"/>
    </row>
    <row r="226" spans="3:3" s="61" customFormat="1" x14ac:dyDescent="0.3">
      <c r="C226" s="15"/>
    </row>
    <row r="227" spans="3:3" s="61" customFormat="1" x14ac:dyDescent="0.3">
      <c r="C227" s="15"/>
    </row>
    <row r="228" spans="3:3" s="61" customFormat="1" x14ac:dyDescent="0.3">
      <c r="C228" s="15"/>
    </row>
    <row r="229" spans="3:3" s="61" customFormat="1" x14ac:dyDescent="0.3">
      <c r="C229" s="15"/>
    </row>
    <row r="230" spans="3:3" s="61" customFormat="1" x14ac:dyDescent="0.3">
      <c r="C230" s="15"/>
    </row>
    <row r="231" spans="3:3" s="61" customFormat="1" x14ac:dyDescent="0.3">
      <c r="C231" s="15"/>
    </row>
    <row r="232" spans="3:3" s="61" customFormat="1" x14ac:dyDescent="0.3">
      <c r="C232" s="15"/>
    </row>
    <row r="233" spans="3:3" s="61" customFormat="1" x14ac:dyDescent="0.3">
      <c r="C233" s="15"/>
    </row>
    <row r="234" spans="3:3" s="61" customFormat="1" x14ac:dyDescent="0.3">
      <c r="C234" s="15"/>
    </row>
    <row r="235" spans="3:3" s="61" customFormat="1" x14ac:dyDescent="0.3">
      <c r="C235" s="15"/>
    </row>
    <row r="236" spans="3:3" s="61" customFormat="1" x14ac:dyDescent="0.3">
      <c r="C236" s="15"/>
    </row>
    <row r="237" spans="3:3" s="61" customFormat="1" x14ac:dyDescent="0.3">
      <c r="C237" s="15"/>
    </row>
    <row r="238" spans="3:3" s="61" customFormat="1" x14ac:dyDescent="0.3">
      <c r="C238" s="15"/>
    </row>
    <row r="239" spans="3:3" s="61" customFormat="1" x14ac:dyDescent="0.3">
      <c r="C239" s="15"/>
    </row>
    <row r="240" spans="3:3" s="61" customFormat="1" x14ac:dyDescent="0.3">
      <c r="C240" s="15"/>
    </row>
    <row r="241" spans="3:3" s="61" customFormat="1" x14ac:dyDescent="0.3">
      <c r="C241" s="15"/>
    </row>
    <row r="242" spans="3:3" s="61" customFormat="1" x14ac:dyDescent="0.3">
      <c r="C242" s="15"/>
    </row>
    <row r="243" spans="3:3" s="61" customFormat="1" x14ac:dyDescent="0.3">
      <c r="C243" s="15"/>
    </row>
    <row r="244" spans="3:3" s="61" customFormat="1" x14ac:dyDescent="0.3">
      <c r="C244" s="15"/>
    </row>
    <row r="245" spans="3:3" s="61" customFormat="1" x14ac:dyDescent="0.3">
      <c r="C245" s="15"/>
    </row>
    <row r="246" spans="3:3" s="61" customFormat="1" x14ac:dyDescent="0.3">
      <c r="C246" s="15"/>
    </row>
    <row r="247" spans="3:3" s="61" customFormat="1" x14ac:dyDescent="0.3">
      <c r="C247" s="15"/>
    </row>
    <row r="248" spans="3:3" s="61" customFormat="1" x14ac:dyDescent="0.3">
      <c r="C248" s="15"/>
    </row>
    <row r="249" spans="3:3" s="61" customFormat="1" x14ac:dyDescent="0.3">
      <c r="C249" s="15"/>
    </row>
    <row r="250" spans="3:3" s="61" customFormat="1" x14ac:dyDescent="0.3">
      <c r="C250" s="15"/>
    </row>
    <row r="251" spans="3:3" s="61" customFormat="1" x14ac:dyDescent="0.3">
      <c r="C251" s="15"/>
    </row>
    <row r="252" spans="3:3" s="61" customFormat="1" x14ac:dyDescent="0.3">
      <c r="C252" s="15"/>
    </row>
    <row r="253" spans="3:3" s="61" customFormat="1" x14ac:dyDescent="0.3">
      <c r="C253" s="15"/>
    </row>
    <row r="254" spans="3:3" s="61" customFormat="1" x14ac:dyDescent="0.3">
      <c r="C254" s="15"/>
    </row>
    <row r="255" spans="3:3" s="61" customFormat="1" x14ac:dyDescent="0.3">
      <c r="C255" s="15"/>
    </row>
    <row r="256" spans="3:3" s="61" customFormat="1" x14ac:dyDescent="0.3">
      <c r="C256" s="15"/>
    </row>
    <row r="257" spans="3:3" s="61" customFormat="1" x14ac:dyDescent="0.3">
      <c r="C257" s="15"/>
    </row>
    <row r="258" spans="3:3" s="61" customFormat="1" x14ac:dyDescent="0.3">
      <c r="C258" s="15"/>
    </row>
    <row r="259" spans="3:3" s="61" customFormat="1" x14ac:dyDescent="0.3">
      <c r="C259" s="15"/>
    </row>
    <row r="260" spans="3:3" s="61" customFormat="1" x14ac:dyDescent="0.3">
      <c r="C260" s="15"/>
    </row>
    <row r="261" spans="3:3" s="61" customFormat="1" x14ac:dyDescent="0.3">
      <c r="C261" s="15"/>
    </row>
    <row r="262" spans="3:3" s="61" customFormat="1" x14ac:dyDescent="0.3">
      <c r="C262" s="15"/>
    </row>
    <row r="263" spans="3:3" s="61" customFormat="1" x14ac:dyDescent="0.3">
      <c r="C263" s="15"/>
    </row>
    <row r="264" spans="3:3" s="61" customFormat="1" x14ac:dyDescent="0.3">
      <c r="C264" s="15"/>
    </row>
    <row r="265" spans="3:3" s="61" customFormat="1" x14ac:dyDescent="0.3">
      <c r="C265" s="15"/>
    </row>
    <row r="266" spans="3:3" s="61" customFormat="1" x14ac:dyDescent="0.3">
      <c r="C266" s="15"/>
    </row>
    <row r="267" spans="3:3" s="61" customFormat="1" x14ac:dyDescent="0.3">
      <c r="C267" s="15"/>
    </row>
    <row r="268" spans="3:3" s="61" customFormat="1" x14ac:dyDescent="0.3">
      <c r="C268" s="15"/>
    </row>
    <row r="269" spans="3:3" s="61" customFormat="1" x14ac:dyDescent="0.3">
      <c r="C269" s="15"/>
    </row>
    <row r="270" spans="3:3" s="61" customFormat="1" x14ac:dyDescent="0.3">
      <c r="C270" s="15"/>
    </row>
    <row r="271" spans="3:3" s="61" customFormat="1" x14ac:dyDescent="0.3">
      <c r="C271" s="15"/>
    </row>
    <row r="272" spans="3:3" s="61" customFormat="1" x14ac:dyDescent="0.3">
      <c r="C272" s="15"/>
    </row>
    <row r="273" spans="3:3" s="61" customFormat="1" x14ac:dyDescent="0.3">
      <c r="C273" s="15"/>
    </row>
    <row r="274" spans="3:3" s="61" customFormat="1" x14ac:dyDescent="0.3">
      <c r="C274" s="15"/>
    </row>
    <row r="275" spans="3:3" s="61" customFormat="1" x14ac:dyDescent="0.3">
      <c r="C275" s="15"/>
    </row>
    <row r="276" spans="3:3" s="61" customFormat="1" x14ac:dyDescent="0.3">
      <c r="C276" s="15"/>
    </row>
    <row r="277" spans="3:3" s="61" customFormat="1" x14ac:dyDescent="0.3">
      <c r="C277" s="15"/>
    </row>
    <row r="278" spans="3:3" s="61" customFormat="1" x14ac:dyDescent="0.3">
      <c r="C278" s="15"/>
    </row>
    <row r="279" spans="3:3" s="61" customFormat="1" x14ac:dyDescent="0.3">
      <c r="C279" s="15"/>
    </row>
    <row r="280" spans="3:3" s="61" customFormat="1" x14ac:dyDescent="0.3">
      <c r="C280" s="15"/>
    </row>
    <row r="281" spans="3:3" s="61" customFormat="1" x14ac:dyDescent="0.3">
      <c r="C281" s="15"/>
    </row>
    <row r="282" spans="3:3" s="61" customFormat="1" x14ac:dyDescent="0.3">
      <c r="C282" s="15"/>
    </row>
    <row r="283" spans="3:3" s="61" customFormat="1" x14ac:dyDescent="0.3">
      <c r="C283" s="15"/>
    </row>
    <row r="284" spans="3:3" s="61" customFormat="1" x14ac:dyDescent="0.3">
      <c r="C284" s="15"/>
    </row>
    <row r="285" spans="3:3" s="61" customFormat="1" x14ac:dyDescent="0.3">
      <c r="C285" s="15"/>
    </row>
    <row r="286" spans="3:3" s="61" customFormat="1" x14ac:dyDescent="0.3">
      <c r="C286" s="15"/>
    </row>
    <row r="287" spans="3:3" s="61" customFormat="1" x14ac:dyDescent="0.3">
      <c r="C287" s="15"/>
    </row>
    <row r="288" spans="3:3" s="61" customFormat="1" x14ac:dyDescent="0.3">
      <c r="C288" s="15"/>
    </row>
    <row r="289" spans="1:4" s="61" customFormat="1" x14ac:dyDescent="0.3">
      <c r="C289" s="15"/>
    </row>
    <row r="290" spans="1:4" s="61" customFormat="1" x14ac:dyDescent="0.3">
      <c r="C290" s="15"/>
    </row>
    <row r="291" spans="1:4" s="61" customFormat="1" x14ac:dyDescent="0.3">
      <c r="C291" s="15"/>
    </row>
    <row r="292" spans="1:4" s="61" customFormat="1" x14ac:dyDescent="0.3">
      <c r="C292" s="15"/>
    </row>
    <row r="293" spans="1:4" s="61" customFormat="1" x14ac:dyDescent="0.3">
      <c r="C293" s="15"/>
    </row>
    <row r="294" spans="1:4" s="61" customFormat="1" x14ac:dyDescent="0.3">
      <c r="C294" s="15"/>
    </row>
    <row r="295" spans="1:4" s="61" customFormat="1" x14ac:dyDescent="0.3">
      <c r="C295" s="15"/>
    </row>
    <row r="296" spans="1:4" s="61" customFormat="1" x14ac:dyDescent="0.3">
      <c r="C296" s="15"/>
    </row>
    <row r="297" spans="1:4" s="61" customFormat="1" x14ac:dyDescent="0.3">
      <c r="C297" s="15"/>
    </row>
    <row r="298" spans="1:4" s="61" customFormat="1" x14ac:dyDescent="0.3">
      <c r="C298" s="15"/>
    </row>
    <row r="299" spans="1:4" s="61" customFormat="1" x14ac:dyDescent="0.3">
      <c r="C299" s="15"/>
    </row>
    <row r="300" spans="1:4" s="61" customFormat="1" x14ac:dyDescent="0.3">
      <c r="C300" s="15"/>
    </row>
    <row r="301" spans="1:4" s="61" customFormat="1" x14ac:dyDescent="0.3">
      <c r="C301" s="15"/>
    </row>
    <row r="302" spans="1:4" s="61" customFormat="1" x14ac:dyDescent="0.3">
      <c r="C302" s="15"/>
    </row>
    <row r="303" spans="1:4" s="61" customFormat="1" x14ac:dyDescent="0.3">
      <c r="A303" s="54"/>
      <c r="B303" s="54"/>
      <c r="C303" s="27"/>
      <c r="D303" s="54"/>
    </row>
  </sheetData>
  <sortState ref="A6:D18">
    <sortCondition ref="B6:B18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288"/>
  <sheetViews>
    <sheetView showGridLines="0" view="pageBreakPreview" zoomScaleNormal="100" zoomScaleSheetLayoutView="100" workbookViewId="0">
      <selection activeCell="A13" sqref="A13:C16"/>
    </sheetView>
  </sheetViews>
  <sheetFormatPr defaultColWidth="9.1796875" defaultRowHeight="13" x14ac:dyDescent="0.3"/>
  <cols>
    <col min="1" max="1" width="10.81640625" style="54" customWidth="1"/>
    <col min="2" max="2" width="10.7265625" style="54" customWidth="1"/>
    <col min="3" max="3" width="57.54296875" style="54" customWidth="1"/>
    <col min="4" max="4" width="9.81640625" style="54" customWidth="1"/>
    <col min="5" max="16384" width="9.1796875" style="54"/>
  </cols>
  <sheetData>
    <row r="1" spans="1:20" s="226" customFormat="1" ht="15" customHeight="1" x14ac:dyDescent="0.35">
      <c r="A1" s="52" t="s">
        <v>117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0" ht="15" customHeight="1" x14ac:dyDescent="0.3">
      <c r="A2" s="231" t="str">
        <f>'Prior Year Fees'!A2</f>
        <v>Financial Year to August 2018</v>
      </c>
      <c r="B2" s="231"/>
      <c r="D2" s="53">
        <f>SUM(D5:D225)</f>
        <v>-43875</v>
      </c>
    </row>
    <row r="3" spans="1:20" ht="15" customHeight="1" x14ac:dyDescent="0.35">
      <c r="A3" s="49"/>
      <c r="B3" s="49"/>
      <c r="D3" s="56"/>
    </row>
    <row r="4" spans="1:20" s="57" customFormat="1" ht="15" customHeight="1" x14ac:dyDescent="0.25">
      <c r="A4" s="80" t="s">
        <v>0</v>
      </c>
      <c r="B4" s="80" t="s">
        <v>120</v>
      </c>
      <c r="C4" s="80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</row>
    <row r="5" spans="1:20" s="61" customFormat="1" ht="15" customHeight="1" x14ac:dyDescent="0.3">
      <c r="A5" s="280">
        <v>43152</v>
      </c>
      <c r="B5" s="297" t="s">
        <v>149</v>
      </c>
      <c r="C5" s="281" t="s">
        <v>147</v>
      </c>
      <c r="D5" s="242">
        <v>-5535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61" customFormat="1" ht="15" customHeight="1" x14ac:dyDescent="0.3">
      <c r="A6" s="280">
        <v>43159</v>
      </c>
      <c r="B6" s="297" t="s">
        <v>149</v>
      </c>
      <c r="C6" s="281" t="s">
        <v>148</v>
      </c>
      <c r="D6" s="242">
        <v>-5265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61" customFormat="1" ht="15" customHeight="1" x14ac:dyDescent="0.3">
      <c r="A7" s="280">
        <v>43190</v>
      </c>
      <c r="B7" s="297" t="s">
        <v>149</v>
      </c>
      <c r="C7" s="297" t="s">
        <v>278</v>
      </c>
      <c r="D7" s="242">
        <v>-6750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61" customFormat="1" ht="15" customHeight="1" x14ac:dyDescent="0.3">
      <c r="A8" s="280">
        <v>43220</v>
      </c>
      <c r="B8" s="297" t="s">
        <v>149</v>
      </c>
      <c r="C8" s="281" t="s">
        <v>295</v>
      </c>
      <c r="D8" s="242">
        <v>-4185</v>
      </c>
      <c r="E8" s="25"/>
      <c r="F8" s="25"/>
      <c r="G8" s="25"/>
      <c r="H8" s="25"/>
      <c r="I8" s="25"/>
      <c r="J8" s="25"/>
      <c r="K8" s="25"/>
      <c r="L8" s="25"/>
      <c r="N8" s="25"/>
      <c r="O8" s="25"/>
      <c r="P8" s="25"/>
      <c r="Q8" s="25"/>
      <c r="R8" s="25"/>
      <c r="S8" s="25"/>
      <c r="T8" s="25"/>
    </row>
    <row r="9" spans="1:20" s="61" customFormat="1" ht="15" customHeight="1" x14ac:dyDescent="0.3">
      <c r="A9" s="280">
        <v>43251</v>
      </c>
      <c r="B9" s="297" t="s">
        <v>149</v>
      </c>
      <c r="C9" s="281" t="s">
        <v>388</v>
      </c>
      <c r="D9" s="242">
        <v>-5400</v>
      </c>
      <c r="E9" s="3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61" customFormat="1" ht="15" customHeight="1" x14ac:dyDescent="0.3">
      <c r="A10" s="280">
        <v>43281</v>
      </c>
      <c r="B10" s="297" t="s">
        <v>149</v>
      </c>
      <c r="C10" s="297" t="s">
        <v>394</v>
      </c>
      <c r="D10" s="242">
        <v>-5805</v>
      </c>
      <c r="E10" s="3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61" customFormat="1" ht="15" customHeight="1" x14ac:dyDescent="0.3">
      <c r="A11" s="280">
        <v>43312</v>
      </c>
      <c r="B11" s="297" t="s">
        <v>149</v>
      </c>
      <c r="C11" s="297" t="s">
        <v>474</v>
      </c>
      <c r="D11" s="242">
        <v>-4995</v>
      </c>
      <c r="E11" s="3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61" customFormat="1" ht="15" customHeight="1" x14ac:dyDescent="0.3">
      <c r="A12" s="280">
        <v>43343</v>
      </c>
      <c r="B12" s="297" t="s">
        <v>149</v>
      </c>
      <c r="C12" s="297" t="s">
        <v>522</v>
      </c>
      <c r="D12" s="242">
        <v>-5940</v>
      </c>
      <c r="E12" s="3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61" customFormat="1" ht="15" customHeight="1" x14ac:dyDescent="0.3">
      <c r="A13" s="280"/>
      <c r="B13" s="297"/>
      <c r="C13" s="281"/>
      <c r="D13" s="242"/>
      <c r="E13" s="3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61" customFormat="1" ht="15" customHeight="1" x14ac:dyDescent="0.3">
      <c r="A14" s="280"/>
      <c r="B14" s="297"/>
      <c r="C14" s="281"/>
      <c r="D14" s="242"/>
      <c r="E14" s="3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61" customFormat="1" ht="15" customHeight="1" x14ac:dyDescent="0.3">
      <c r="A15" s="280"/>
      <c r="B15" s="297"/>
      <c r="C15" s="281"/>
      <c r="D15" s="242"/>
      <c r="E15" s="3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61" customFormat="1" ht="15" customHeight="1" x14ac:dyDescent="0.3">
      <c r="A16" s="280"/>
      <c r="B16" s="297"/>
      <c r="C16" s="281"/>
      <c r="D16" s="242"/>
      <c r="E16" s="3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61" customFormat="1" ht="15" customHeight="1" x14ac:dyDescent="0.3">
      <c r="A17" s="46"/>
      <c r="B17" s="235"/>
      <c r="C17" s="26"/>
      <c r="D17" s="37"/>
      <c r="E17" s="3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61" customFormat="1" ht="15" customHeight="1" x14ac:dyDescent="0.3">
      <c r="A18" s="46"/>
      <c r="B18" s="46"/>
      <c r="C18" s="26"/>
      <c r="D18" s="37"/>
      <c r="E18" s="3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61" customFormat="1" ht="15" customHeight="1" x14ac:dyDescent="0.3">
      <c r="A19" s="46"/>
      <c r="B19" s="46"/>
      <c r="C19" s="26"/>
      <c r="D19" s="37"/>
      <c r="E19" s="3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61" customFormat="1" ht="15" customHeight="1" x14ac:dyDescent="0.3">
      <c r="A20" s="46"/>
      <c r="B20" s="46"/>
      <c r="C20" s="26"/>
      <c r="D20" s="37"/>
      <c r="E20" s="3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61" customFormat="1" ht="15" customHeight="1" x14ac:dyDescent="0.3">
      <c r="A21" s="46"/>
      <c r="B21" s="46"/>
      <c r="C21" s="26"/>
      <c r="D21" s="37"/>
      <c r="E21" s="3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61" customFormat="1" ht="15" customHeight="1" x14ac:dyDescent="0.3">
      <c r="A22" s="36"/>
      <c r="B22" s="36"/>
      <c r="C22" s="41"/>
      <c r="D22" s="159"/>
      <c r="E22" s="3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61" customFormat="1" ht="15" customHeight="1" x14ac:dyDescent="0.3">
      <c r="A23" s="36"/>
      <c r="B23" s="36"/>
      <c r="C23" s="36"/>
      <c r="D23" s="36"/>
      <c r="E23" s="3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61" customFormat="1" ht="15" customHeight="1" x14ac:dyDescent="0.3">
      <c r="A24" s="36"/>
      <c r="B24" s="36"/>
      <c r="C24" s="36"/>
      <c r="D24" s="36"/>
      <c r="E24" s="3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61" customFormat="1" ht="15" customHeight="1" x14ac:dyDescent="0.3">
      <c r="E25" s="36"/>
      <c r="F25" s="25"/>
      <c r="G25" s="25"/>
      <c r="H25" s="25" t="s">
        <v>18</v>
      </c>
      <c r="I25" s="25"/>
      <c r="K25" s="25"/>
      <c r="L25" s="25"/>
      <c r="N25" s="25"/>
      <c r="O25" s="25"/>
      <c r="P25" s="25"/>
      <c r="Q25" s="25"/>
      <c r="R25" s="25"/>
      <c r="S25" s="25"/>
      <c r="T25" s="25"/>
    </row>
    <row r="26" spans="1:20" s="61" customFormat="1" ht="15" customHeight="1" x14ac:dyDescent="0.3">
      <c r="A26" s="36"/>
      <c r="B26" s="36"/>
      <c r="C26" s="36"/>
      <c r="D26" s="36"/>
      <c r="E26" s="36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61" customFormat="1" ht="15" customHeight="1" x14ac:dyDescent="0.3"/>
    <row r="28" spans="1:20" s="61" customFormat="1" ht="15" customHeight="1" x14ac:dyDescent="0.3"/>
    <row r="29" spans="1:20" s="61" customFormat="1" ht="15" customHeight="1" x14ac:dyDescent="0.3"/>
    <row r="30" spans="1:20" s="61" customFormat="1" ht="15" customHeight="1" x14ac:dyDescent="0.3"/>
    <row r="31" spans="1:20" s="61" customFormat="1" ht="15" customHeight="1" x14ac:dyDescent="0.3"/>
    <row r="32" spans="1:20" s="61" customFormat="1" ht="15" customHeight="1" x14ac:dyDescent="0.3"/>
    <row r="33" s="61" customFormat="1" ht="15" customHeight="1" x14ac:dyDescent="0.3"/>
    <row r="34" s="61" customFormat="1" ht="15" customHeight="1" x14ac:dyDescent="0.3"/>
    <row r="35" s="61" customFormat="1" ht="15" customHeight="1" x14ac:dyDescent="0.3"/>
    <row r="36" s="61" customFormat="1" ht="15" customHeight="1" x14ac:dyDescent="0.3"/>
    <row r="37" s="61" customFormat="1" ht="15" customHeight="1" x14ac:dyDescent="0.3"/>
    <row r="38" s="61" customFormat="1" ht="15" customHeight="1" x14ac:dyDescent="0.3"/>
    <row r="39" s="61" customFormat="1" ht="15" customHeight="1" x14ac:dyDescent="0.3"/>
    <row r="40" s="61" customFormat="1" ht="15" customHeight="1" x14ac:dyDescent="0.3"/>
    <row r="41" s="61" customFormat="1" ht="15" customHeight="1" x14ac:dyDescent="0.3"/>
    <row r="42" s="61" customFormat="1" ht="15" customHeight="1" x14ac:dyDescent="0.3"/>
    <row r="43" s="61" customFormat="1" ht="15" customHeight="1" x14ac:dyDescent="0.3"/>
    <row r="44" s="61" customFormat="1" ht="15" customHeight="1" x14ac:dyDescent="0.3"/>
    <row r="45" s="61" customFormat="1" ht="15" customHeight="1" x14ac:dyDescent="0.3"/>
    <row r="46" s="61" customFormat="1" ht="15" customHeight="1" x14ac:dyDescent="0.3"/>
    <row r="47" s="61" customFormat="1" ht="15" customHeight="1" x14ac:dyDescent="0.3"/>
    <row r="48" s="61" customFormat="1" ht="15" customHeight="1" x14ac:dyDescent="0.3"/>
    <row r="49" s="61" customFormat="1" ht="15" customHeight="1" x14ac:dyDescent="0.3"/>
    <row r="50" s="61" customFormat="1" ht="15" customHeight="1" x14ac:dyDescent="0.3"/>
    <row r="51" s="61" customFormat="1" ht="12" customHeight="1" x14ac:dyDescent="0.3"/>
    <row r="52" s="61" customFormat="1" ht="12" customHeight="1" x14ac:dyDescent="0.3"/>
    <row r="53" s="61" customFormat="1" ht="12" customHeight="1" x14ac:dyDescent="0.3"/>
    <row r="54" s="61" customFormat="1" ht="12" customHeight="1" x14ac:dyDescent="0.3"/>
    <row r="55" s="61" customFormat="1" ht="12" customHeight="1" x14ac:dyDescent="0.3"/>
    <row r="56" s="61" customFormat="1" ht="12" customHeight="1" x14ac:dyDescent="0.3"/>
    <row r="57" s="61" customFormat="1" ht="12" customHeight="1" x14ac:dyDescent="0.3"/>
    <row r="58" s="61" customFormat="1" ht="12" customHeight="1" x14ac:dyDescent="0.3"/>
    <row r="59" s="61" customFormat="1" ht="12" customHeight="1" x14ac:dyDescent="0.3"/>
    <row r="60" s="61" customFormat="1" ht="12" customHeight="1" x14ac:dyDescent="0.3"/>
    <row r="61" s="61" customFormat="1" ht="12" customHeight="1" x14ac:dyDescent="0.3"/>
    <row r="62" s="61" customFormat="1" ht="12" customHeight="1" x14ac:dyDescent="0.3"/>
    <row r="63" s="61" customFormat="1" ht="12" customHeight="1" x14ac:dyDescent="0.3"/>
    <row r="64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ht="12" customHeight="1" x14ac:dyDescent="0.3"/>
    <row r="85" s="61" customFormat="1" x14ac:dyDescent="0.3"/>
    <row r="86" s="61" customFormat="1" x14ac:dyDescent="0.3"/>
    <row r="87" s="61" customFormat="1" x14ac:dyDescent="0.3"/>
    <row r="88" s="61" customFormat="1" x14ac:dyDescent="0.3"/>
    <row r="89" s="61" customForma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174"/>
  <sheetViews>
    <sheetView showGridLines="0" view="pageBreakPreview" zoomScaleNormal="100" zoomScaleSheetLayoutView="100" workbookViewId="0">
      <selection activeCell="D3" sqref="D3"/>
    </sheetView>
  </sheetViews>
  <sheetFormatPr defaultColWidth="9.1796875" defaultRowHeight="13" x14ac:dyDescent="0.3"/>
  <cols>
    <col min="1" max="2" width="10.7265625" style="54" customWidth="1"/>
    <col min="3" max="3" width="57.54296875" style="54" customWidth="1"/>
    <col min="4" max="4" width="10" style="54" bestFit="1" customWidth="1"/>
    <col min="5" max="16384" width="9.1796875" style="54"/>
  </cols>
  <sheetData>
    <row r="1" spans="1:9" s="226" customFormat="1" ht="15" customHeight="1" x14ac:dyDescent="0.35">
      <c r="A1" s="52" t="s">
        <v>119</v>
      </c>
      <c r="B1" s="52"/>
      <c r="C1" s="52"/>
      <c r="D1" s="85"/>
    </row>
    <row r="2" spans="1:9" ht="15" customHeight="1" x14ac:dyDescent="0.3">
      <c r="A2" s="231" t="str">
        <f>'Prior Year Fees'!A2</f>
        <v>Financial Year to August 2018</v>
      </c>
      <c r="B2" s="231"/>
      <c r="D2" s="53">
        <f>SUBTOTAL(9,D5:D112)</f>
        <v>-8328.23</v>
      </c>
    </row>
    <row r="3" spans="1:9" ht="15" customHeight="1" x14ac:dyDescent="0.35">
      <c r="A3" s="49"/>
      <c r="B3" s="49"/>
      <c r="D3" s="56"/>
    </row>
    <row r="4" spans="1:9" s="57" customFormat="1" ht="15" customHeight="1" x14ac:dyDescent="0.25">
      <c r="A4" s="80" t="s">
        <v>0</v>
      </c>
      <c r="B4" s="80" t="s">
        <v>120</v>
      </c>
      <c r="C4" s="80" t="s">
        <v>1</v>
      </c>
      <c r="D4" s="63" t="s">
        <v>2</v>
      </c>
    </row>
    <row r="5" spans="1:9" s="61" customFormat="1" ht="15" customHeight="1" x14ac:dyDescent="0.3">
      <c r="A5" s="280">
        <v>43131</v>
      </c>
      <c r="B5" s="281" t="s">
        <v>149</v>
      </c>
      <c r="C5" s="281" t="s">
        <v>150</v>
      </c>
      <c r="D5" s="242">
        <v>-46.97</v>
      </c>
      <c r="E5" s="25"/>
      <c r="F5" s="25"/>
      <c r="G5" s="25"/>
      <c r="H5" s="25"/>
      <c r="I5" s="25"/>
    </row>
    <row r="6" spans="1:9" s="61" customFormat="1" ht="15" customHeight="1" x14ac:dyDescent="0.3">
      <c r="A6" s="280">
        <v>43131</v>
      </c>
      <c r="B6" s="281" t="s">
        <v>149</v>
      </c>
      <c r="C6" s="281" t="s">
        <v>151</v>
      </c>
      <c r="D6" s="242">
        <v>-20</v>
      </c>
    </row>
    <row r="7" spans="1:9" s="61" customFormat="1" ht="15" customHeight="1" x14ac:dyDescent="0.3">
      <c r="A7" s="280">
        <v>43131</v>
      </c>
      <c r="B7" s="281" t="s">
        <v>149</v>
      </c>
      <c r="C7" s="281" t="s">
        <v>152</v>
      </c>
      <c r="D7" s="242">
        <v>-24</v>
      </c>
    </row>
    <row r="8" spans="1:9" s="61" customFormat="1" ht="15" customHeight="1" x14ac:dyDescent="0.3">
      <c r="A8" s="280">
        <v>43131</v>
      </c>
      <c r="B8" s="281" t="s">
        <v>149</v>
      </c>
      <c r="C8" s="281" t="s">
        <v>153</v>
      </c>
      <c r="D8" s="242">
        <v>-80.010000000000005</v>
      </c>
    </row>
    <row r="9" spans="1:9" s="61" customFormat="1" ht="15" customHeight="1" x14ac:dyDescent="0.3">
      <c r="A9" s="280">
        <v>43131</v>
      </c>
      <c r="B9" s="281" t="s">
        <v>149</v>
      </c>
      <c r="C9" s="281" t="s">
        <v>154</v>
      </c>
      <c r="D9" s="242">
        <v>-54.3</v>
      </c>
    </row>
    <row r="10" spans="1:9" s="61" customFormat="1" ht="15" customHeight="1" x14ac:dyDescent="0.3">
      <c r="A10" s="280">
        <v>43159</v>
      </c>
      <c r="B10" s="281" t="s">
        <v>149</v>
      </c>
      <c r="C10" s="281" t="s">
        <v>155</v>
      </c>
      <c r="D10" s="242">
        <v>39.69</v>
      </c>
    </row>
    <row r="11" spans="1:9" s="61" customFormat="1" ht="15" customHeight="1" x14ac:dyDescent="0.3">
      <c r="A11" s="280">
        <v>43159</v>
      </c>
      <c r="B11" s="281" t="s">
        <v>149</v>
      </c>
      <c r="C11" s="281" t="s">
        <v>156</v>
      </c>
      <c r="D11" s="242">
        <v>-5.5</v>
      </c>
    </row>
    <row r="12" spans="1:9" s="61" customFormat="1" ht="15" customHeight="1" x14ac:dyDescent="0.3">
      <c r="A12" s="280">
        <v>43159</v>
      </c>
      <c r="B12" s="281" t="s">
        <v>149</v>
      </c>
      <c r="C12" s="281" t="s">
        <v>157</v>
      </c>
      <c r="D12" s="242">
        <v>-12</v>
      </c>
    </row>
    <row r="13" spans="1:9" s="61" customFormat="1" ht="15" customHeight="1" x14ac:dyDescent="0.3">
      <c r="A13" s="280">
        <v>43159</v>
      </c>
      <c r="B13" s="281" t="s">
        <v>149</v>
      </c>
      <c r="C13" s="281" t="s">
        <v>158</v>
      </c>
      <c r="D13" s="242">
        <v>-948.47</v>
      </c>
    </row>
    <row r="14" spans="1:9" s="61" customFormat="1" ht="15" customHeight="1" x14ac:dyDescent="0.3">
      <c r="A14" s="280">
        <v>43159</v>
      </c>
      <c r="B14" s="281" t="s">
        <v>149</v>
      </c>
      <c r="C14" s="281" t="s">
        <v>159</v>
      </c>
      <c r="D14" s="242">
        <v>-479.8</v>
      </c>
    </row>
    <row r="15" spans="1:9" s="61" customFormat="1" ht="15" customHeight="1" x14ac:dyDescent="0.3">
      <c r="A15" s="280">
        <v>43159</v>
      </c>
      <c r="B15" s="281" t="s">
        <v>149</v>
      </c>
      <c r="C15" s="281" t="s">
        <v>160</v>
      </c>
      <c r="D15" s="242">
        <v>-150</v>
      </c>
    </row>
    <row r="16" spans="1:9" s="61" customFormat="1" ht="15" customHeight="1" x14ac:dyDescent="0.3">
      <c r="A16" s="280">
        <v>43159</v>
      </c>
      <c r="B16" s="281" t="s">
        <v>149</v>
      </c>
      <c r="C16" s="281" t="s">
        <v>161</v>
      </c>
      <c r="D16" s="242">
        <v>-12</v>
      </c>
    </row>
    <row r="17" spans="1:4" s="61" customFormat="1" ht="15" customHeight="1" x14ac:dyDescent="0.3">
      <c r="A17" s="280">
        <v>43159</v>
      </c>
      <c r="B17" s="281" t="s">
        <v>149</v>
      </c>
      <c r="C17" s="281" t="s">
        <v>162</v>
      </c>
      <c r="D17" s="242">
        <v>-25.2</v>
      </c>
    </row>
    <row r="18" spans="1:4" s="61" customFormat="1" ht="15" customHeight="1" x14ac:dyDescent="0.3">
      <c r="A18" s="280">
        <v>43159</v>
      </c>
      <c r="B18" s="281" t="s">
        <v>149</v>
      </c>
      <c r="C18" s="281" t="s">
        <v>163</v>
      </c>
      <c r="D18" s="242">
        <v>-114.86</v>
      </c>
    </row>
    <row r="19" spans="1:4" s="61" customFormat="1" ht="15" customHeight="1" x14ac:dyDescent="0.3">
      <c r="A19" s="280">
        <v>43159</v>
      </c>
      <c r="B19" s="281" t="s">
        <v>149</v>
      </c>
      <c r="C19" s="281" t="s">
        <v>164</v>
      </c>
      <c r="D19" s="242">
        <v>-60.32</v>
      </c>
    </row>
    <row r="20" spans="1:4" s="61" customFormat="1" ht="15" customHeight="1" x14ac:dyDescent="0.3">
      <c r="A20" s="280">
        <v>43159</v>
      </c>
      <c r="B20" s="281" t="s">
        <v>149</v>
      </c>
      <c r="C20" s="281" t="s">
        <v>165</v>
      </c>
      <c r="D20" s="242">
        <v>-20</v>
      </c>
    </row>
    <row r="21" spans="1:4" s="61" customFormat="1" ht="15" customHeight="1" x14ac:dyDescent="0.3">
      <c r="A21" s="280">
        <v>43186</v>
      </c>
      <c r="B21" s="281" t="s">
        <v>149</v>
      </c>
      <c r="C21" s="281" t="s">
        <v>247</v>
      </c>
      <c r="D21" s="242">
        <v>-29.2</v>
      </c>
    </row>
    <row r="22" spans="1:4" s="61" customFormat="1" ht="15" customHeight="1" x14ac:dyDescent="0.3">
      <c r="A22" s="280">
        <v>43186</v>
      </c>
      <c r="B22" s="281" t="s">
        <v>149</v>
      </c>
      <c r="C22" s="281" t="s">
        <v>248</v>
      </c>
      <c r="D22" s="242">
        <v>-17</v>
      </c>
    </row>
    <row r="23" spans="1:4" s="61" customFormat="1" ht="15" customHeight="1" x14ac:dyDescent="0.3">
      <c r="A23" s="280">
        <v>43186</v>
      </c>
      <c r="B23" s="281" t="s">
        <v>149</v>
      </c>
      <c r="C23" s="281" t="s">
        <v>249</v>
      </c>
      <c r="D23" s="242">
        <v>-631.95000000000005</v>
      </c>
    </row>
    <row r="24" spans="1:4" s="61" customFormat="1" ht="15" customHeight="1" x14ac:dyDescent="0.3">
      <c r="A24" s="280">
        <v>43186</v>
      </c>
      <c r="B24" s="281" t="s">
        <v>149</v>
      </c>
      <c r="C24" s="281" t="s">
        <v>250</v>
      </c>
      <c r="D24" s="242">
        <v>-411.08</v>
      </c>
    </row>
    <row r="25" spans="1:4" s="61" customFormat="1" ht="15" customHeight="1" x14ac:dyDescent="0.3">
      <c r="A25" s="280">
        <v>43220</v>
      </c>
      <c r="B25" s="281" t="s">
        <v>149</v>
      </c>
      <c r="C25" s="281" t="s">
        <v>284</v>
      </c>
      <c r="D25" s="242">
        <v>-279.27999999999997</v>
      </c>
    </row>
    <row r="26" spans="1:4" s="61" customFormat="1" ht="15" customHeight="1" x14ac:dyDescent="0.3">
      <c r="A26" s="280">
        <v>43220</v>
      </c>
      <c r="B26" s="281" t="s">
        <v>149</v>
      </c>
      <c r="C26" s="281" t="s">
        <v>285</v>
      </c>
      <c r="D26" s="242">
        <v>-150.97999999999999</v>
      </c>
    </row>
    <row r="27" spans="1:4" s="61" customFormat="1" ht="15" customHeight="1" x14ac:dyDescent="0.3">
      <c r="A27" s="280">
        <v>43220</v>
      </c>
      <c r="B27" s="281" t="s">
        <v>149</v>
      </c>
      <c r="C27" s="281" t="s">
        <v>286</v>
      </c>
      <c r="D27" s="242">
        <v>-72.66</v>
      </c>
    </row>
    <row r="28" spans="1:4" s="61" customFormat="1" ht="15" customHeight="1" x14ac:dyDescent="0.3">
      <c r="A28" s="280">
        <v>43249</v>
      </c>
      <c r="B28" s="281" t="s">
        <v>149</v>
      </c>
      <c r="C28" s="281" t="s">
        <v>333</v>
      </c>
      <c r="D28" s="242">
        <v>-60.41</v>
      </c>
    </row>
    <row r="29" spans="1:4" s="61" customFormat="1" ht="15" customHeight="1" x14ac:dyDescent="0.3">
      <c r="A29" s="280">
        <v>43249</v>
      </c>
      <c r="B29" s="281" t="s">
        <v>149</v>
      </c>
      <c r="C29" s="281" t="s">
        <v>334</v>
      </c>
      <c r="D29" s="242">
        <v>-23.86</v>
      </c>
    </row>
    <row r="30" spans="1:4" s="61" customFormat="1" ht="15" customHeight="1" x14ac:dyDescent="0.3">
      <c r="A30" s="280">
        <v>43249</v>
      </c>
      <c r="B30" s="281" t="s">
        <v>149</v>
      </c>
      <c r="C30" s="281" t="s">
        <v>335</v>
      </c>
      <c r="D30" s="242">
        <v>-12</v>
      </c>
    </row>
    <row r="31" spans="1:4" s="61" customFormat="1" ht="15" customHeight="1" x14ac:dyDescent="0.3">
      <c r="A31" s="280">
        <v>43249</v>
      </c>
      <c r="B31" s="281" t="s">
        <v>149</v>
      </c>
      <c r="C31" s="281" t="s">
        <v>336</v>
      </c>
      <c r="D31" s="242">
        <v>-542.95000000000005</v>
      </c>
    </row>
    <row r="32" spans="1:4" s="61" customFormat="1" ht="15" customHeight="1" x14ac:dyDescent="0.3">
      <c r="A32" s="280">
        <v>43249</v>
      </c>
      <c r="B32" s="281" t="s">
        <v>149</v>
      </c>
      <c r="C32" s="281" t="s">
        <v>337</v>
      </c>
      <c r="D32" s="242">
        <v>-19.55</v>
      </c>
    </row>
    <row r="33" spans="1:4" s="61" customFormat="1" ht="15" customHeight="1" x14ac:dyDescent="0.3">
      <c r="A33" s="280">
        <v>43249</v>
      </c>
      <c r="B33" s="281" t="s">
        <v>149</v>
      </c>
      <c r="C33" s="281" t="s">
        <v>338</v>
      </c>
      <c r="D33" s="242">
        <v>-9.18</v>
      </c>
    </row>
    <row r="34" spans="1:4" s="61" customFormat="1" ht="15" customHeight="1" x14ac:dyDescent="0.3">
      <c r="A34" s="280">
        <v>43249</v>
      </c>
      <c r="B34" s="281" t="s">
        <v>149</v>
      </c>
      <c r="C34" s="281" t="s">
        <v>339</v>
      </c>
      <c r="D34" s="242">
        <v>-73.41</v>
      </c>
    </row>
    <row r="35" spans="1:4" s="61" customFormat="1" ht="15" customHeight="1" x14ac:dyDescent="0.3">
      <c r="A35" s="280">
        <v>43249</v>
      </c>
      <c r="B35" s="281" t="s">
        <v>149</v>
      </c>
      <c r="C35" s="281" t="s">
        <v>340</v>
      </c>
      <c r="D35" s="242">
        <v>-5.5</v>
      </c>
    </row>
    <row r="36" spans="1:4" s="61" customFormat="1" ht="15" customHeight="1" x14ac:dyDescent="0.3">
      <c r="A36" s="280">
        <v>43249</v>
      </c>
      <c r="B36" s="281" t="s">
        <v>149</v>
      </c>
      <c r="C36" s="281" t="s">
        <v>341</v>
      </c>
      <c r="D36" s="242">
        <v>-3.3</v>
      </c>
    </row>
    <row r="37" spans="1:4" s="61" customFormat="1" ht="15" customHeight="1" x14ac:dyDescent="0.3">
      <c r="A37" s="280">
        <v>43249</v>
      </c>
      <c r="B37" s="281" t="s">
        <v>149</v>
      </c>
      <c r="C37" s="281" t="s">
        <v>337</v>
      </c>
      <c r="D37" s="242">
        <v>-33.1</v>
      </c>
    </row>
    <row r="38" spans="1:4" s="61" customFormat="1" ht="15" customHeight="1" x14ac:dyDescent="0.3">
      <c r="A38" s="280">
        <v>43279</v>
      </c>
      <c r="B38" s="281" t="s">
        <v>149</v>
      </c>
      <c r="C38" s="281" t="s">
        <v>396</v>
      </c>
      <c r="D38" s="242">
        <v>-19.14</v>
      </c>
    </row>
    <row r="39" spans="1:4" s="61" customFormat="1" ht="15" customHeight="1" x14ac:dyDescent="0.3">
      <c r="A39" s="280">
        <v>43279</v>
      </c>
      <c r="B39" s="281" t="s">
        <v>149</v>
      </c>
      <c r="C39" s="281" t="s">
        <v>397</v>
      </c>
      <c r="D39" s="242">
        <v>-985.91</v>
      </c>
    </row>
    <row r="40" spans="1:4" s="61" customFormat="1" ht="15" customHeight="1" x14ac:dyDescent="0.3">
      <c r="A40" s="280">
        <v>43312</v>
      </c>
      <c r="B40" s="281" t="s">
        <v>149</v>
      </c>
      <c r="C40" s="281" t="s">
        <v>475</v>
      </c>
      <c r="D40" s="242">
        <v>-5.5</v>
      </c>
    </row>
    <row r="41" spans="1:4" s="61" customFormat="1" ht="15" customHeight="1" x14ac:dyDescent="0.3">
      <c r="A41" s="280">
        <v>43312</v>
      </c>
      <c r="B41" s="281" t="s">
        <v>149</v>
      </c>
      <c r="C41" s="281" t="s">
        <v>476</v>
      </c>
      <c r="D41" s="242">
        <v>-22.55</v>
      </c>
    </row>
    <row r="42" spans="1:4" s="61" customFormat="1" ht="15" customHeight="1" x14ac:dyDescent="0.3">
      <c r="A42" s="280">
        <v>43312</v>
      </c>
      <c r="B42" s="281" t="s">
        <v>149</v>
      </c>
      <c r="C42" s="281" t="s">
        <v>477</v>
      </c>
      <c r="D42" s="242">
        <v>-93.96</v>
      </c>
    </row>
    <row r="43" spans="1:4" s="61" customFormat="1" ht="15" customHeight="1" x14ac:dyDescent="0.3">
      <c r="A43" s="280">
        <v>43312</v>
      </c>
      <c r="B43" s="281" t="s">
        <v>149</v>
      </c>
      <c r="C43" s="281" t="s">
        <v>478</v>
      </c>
      <c r="D43" s="242">
        <v>-20</v>
      </c>
    </row>
    <row r="44" spans="1:4" s="61" customFormat="1" ht="15" customHeight="1" x14ac:dyDescent="0.3">
      <c r="A44" s="280">
        <v>43312</v>
      </c>
      <c r="B44" s="281" t="s">
        <v>149</v>
      </c>
      <c r="C44" s="281" t="s">
        <v>338</v>
      </c>
      <c r="D44" s="242">
        <v>-17</v>
      </c>
    </row>
    <row r="45" spans="1:4" s="61" customFormat="1" ht="15" customHeight="1" x14ac:dyDescent="0.3">
      <c r="A45" s="280">
        <v>43341</v>
      </c>
      <c r="B45" s="281" t="s">
        <v>149</v>
      </c>
      <c r="C45" s="281" t="s">
        <v>524</v>
      </c>
      <c r="D45" s="242">
        <v>-486.3</v>
      </c>
    </row>
    <row r="46" spans="1:4" s="61" customFormat="1" ht="15" customHeight="1" x14ac:dyDescent="0.3">
      <c r="A46" s="280">
        <v>43341</v>
      </c>
      <c r="B46" s="281" t="s">
        <v>149</v>
      </c>
      <c r="C46" s="281" t="s">
        <v>525</v>
      </c>
      <c r="D46" s="242">
        <v>-201.9</v>
      </c>
    </row>
    <row r="47" spans="1:4" s="61" customFormat="1" ht="15" customHeight="1" x14ac:dyDescent="0.3">
      <c r="A47" s="280">
        <v>43341</v>
      </c>
      <c r="B47" s="281" t="s">
        <v>149</v>
      </c>
      <c r="C47" s="281" t="s">
        <v>526</v>
      </c>
      <c r="D47" s="242">
        <v>-632</v>
      </c>
    </row>
    <row r="48" spans="1:4" s="61" customFormat="1" ht="15" customHeight="1" x14ac:dyDescent="0.3">
      <c r="A48" s="280">
        <v>43341</v>
      </c>
      <c r="B48" s="281" t="s">
        <v>149</v>
      </c>
      <c r="C48" s="281" t="s">
        <v>527</v>
      </c>
      <c r="D48" s="242">
        <v>-1454.82</v>
      </c>
    </row>
    <row r="49" spans="1:4" s="61" customFormat="1" x14ac:dyDescent="0.3">
      <c r="A49" s="65"/>
      <c r="B49" s="65"/>
      <c r="D49" s="70"/>
    </row>
    <row r="50" spans="1:4" s="61" customFormat="1" x14ac:dyDescent="0.3">
      <c r="A50" s="65"/>
      <c r="B50" s="65"/>
      <c r="D50" s="70"/>
    </row>
    <row r="51" spans="1:4" s="61" customFormat="1" x14ac:dyDescent="0.3">
      <c r="A51" s="65"/>
      <c r="B51" s="65"/>
      <c r="D51" s="70"/>
    </row>
    <row r="52" spans="1:4" s="61" customFormat="1" x14ac:dyDescent="0.3">
      <c r="A52" s="65"/>
      <c r="B52" s="65"/>
      <c r="D52" s="70"/>
    </row>
    <row r="53" spans="1:4" s="61" customFormat="1" x14ac:dyDescent="0.3">
      <c r="A53" s="65"/>
      <c r="B53" s="65"/>
      <c r="D53" s="70"/>
    </row>
    <row r="54" spans="1:4" s="61" customFormat="1" x14ac:dyDescent="0.3">
      <c r="A54" s="65"/>
      <c r="B54" s="65"/>
      <c r="D54" s="70"/>
    </row>
    <row r="55" spans="1:4" s="61" customFormat="1" x14ac:dyDescent="0.3">
      <c r="A55" s="65"/>
      <c r="B55" s="65"/>
      <c r="D55" s="70"/>
    </row>
    <row r="56" spans="1:4" s="61" customFormat="1" x14ac:dyDescent="0.3">
      <c r="A56" s="65"/>
      <c r="B56" s="65"/>
      <c r="D56" s="70"/>
    </row>
    <row r="57" spans="1:4" s="61" customFormat="1" x14ac:dyDescent="0.3">
      <c r="A57" s="65"/>
      <c r="B57" s="65"/>
      <c r="D57" s="70"/>
    </row>
    <row r="58" spans="1:4" s="61" customFormat="1" x14ac:dyDescent="0.3">
      <c r="A58" s="65"/>
      <c r="B58" s="65"/>
      <c r="D58" s="70"/>
    </row>
    <row r="59" spans="1:4" s="61" customFormat="1" x14ac:dyDescent="0.3">
      <c r="A59" s="65"/>
      <c r="B59" s="65"/>
      <c r="D59" s="70"/>
    </row>
    <row r="60" spans="1:4" s="61" customFormat="1" x14ac:dyDescent="0.3">
      <c r="A60" s="65"/>
      <c r="B60" s="65"/>
      <c r="D60" s="70"/>
    </row>
    <row r="61" spans="1:4" s="61" customFormat="1" x14ac:dyDescent="0.3">
      <c r="A61" s="65"/>
      <c r="B61" s="65"/>
      <c r="D61" s="70"/>
    </row>
    <row r="62" spans="1:4" s="61" customFormat="1" x14ac:dyDescent="0.3">
      <c r="A62" s="65"/>
      <c r="B62" s="65"/>
      <c r="D62" s="70"/>
    </row>
    <row r="63" spans="1:4" s="61" customFormat="1" x14ac:dyDescent="0.3">
      <c r="A63" s="65"/>
      <c r="B63" s="65"/>
      <c r="D63" s="70"/>
    </row>
    <row r="64" spans="1:4" s="61" customFormat="1" x14ac:dyDescent="0.3">
      <c r="A64" s="65"/>
      <c r="B64" s="65"/>
      <c r="D64" s="70"/>
    </row>
    <row r="65" spans="1:4" s="61" customFormat="1" x14ac:dyDescent="0.3">
      <c r="A65" s="65"/>
      <c r="B65" s="65"/>
      <c r="D65" s="70"/>
    </row>
    <row r="66" spans="1:4" s="61" customFormat="1" x14ac:dyDescent="0.3">
      <c r="A66" s="65"/>
      <c r="B66" s="65"/>
      <c r="D66" s="70"/>
    </row>
    <row r="67" spans="1:4" s="61" customFormat="1" x14ac:dyDescent="0.3">
      <c r="A67" s="65"/>
      <c r="B67" s="65"/>
      <c r="D67" s="70"/>
    </row>
    <row r="68" spans="1:4" s="61" customFormat="1" x14ac:dyDescent="0.3">
      <c r="A68" s="65"/>
      <c r="B68" s="65"/>
      <c r="D68" s="70"/>
    </row>
    <row r="69" spans="1:4" s="61" customFormat="1" x14ac:dyDescent="0.3">
      <c r="A69" s="65"/>
      <c r="B69" s="65"/>
      <c r="D69" s="70"/>
    </row>
    <row r="70" spans="1:4" s="61" customFormat="1" x14ac:dyDescent="0.3">
      <c r="A70" s="65"/>
      <c r="B70" s="65"/>
      <c r="D70" s="70"/>
    </row>
    <row r="71" spans="1:4" s="61" customFormat="1" x14ac:dyDescent="0.3">
      <c r="A71" s="65"/>
      <c r="B71" s="65"/>
      <c r="D71" s="70"/>
    </row>
    <row r="72" spans="1:4" s="61" customFormat="1" x14ac:dyDescent="0.3">
      <c r="A72" s="65"/>
      <c r="B72" s="65"/>
      <c r="D72" s="70"/>
    </row>
    <row r="73" spans="1:4" s="61" customFormat="1" x14ac:dyDescent="0.3">
      <c r="A73" s="65"/>
      <c r="B73" s="65"/>
      <c r="D73" s="70"/>
    </row>
    <row r="74" spans="1:4" s="61" customFormat="1" x14ac:dyDescent="0.3">
      <c r="A74" s="65"/>
      <c r="B74" s="65"/>
      <c r="D74" s="70"/>
    </row>
    <row r="75" spans="1:4" s="61" customFormat="1" x14ac:dyDescent="0.3">
      <c r="A75" s="65"/>
      <c r="B75" s="65"/>
      <c r="D75" s="70"/>
    </row>
    <row r="76" spans="1:4" s="61" customFormat="1" x14ac:dyDescent="0.3">
      <c r="A76" s="65"/>
      <c r="B76" s="65"/>
      <c r="D76" s="70"/>
    </row>
    <row r="77" spans="1:4" s="61" customFormat="1" x14ac:dyDescent="0.3">
      <c r="A77" s="65"/>
      <c r="B77" s="65"/>
      <c r="D77" s="70"/>
    </row>
    <row r="78" spans="1:4" s="61" customFormat="1" x14ac:dyDescent="0.3">
      <c r="A78" s="65"/>
      <c r="B78" s="65"/>
      <c r="D78" s="70"/>
    </row>
    <row r="79" spans="1:4" s="61" customFormat="1" x14ac:dyDescent="0.3">
      <c r="A79" s="65"/>
      <c r="B79" s="65"/>
      <c r="D79" s="70"/>
    </row>
    <row r="80" spans="1:4" s="61" customFormat="1" x14ac:dyDescent="0.3">
      <c r="A80" s="65"/>
      <c r="B80" s="65"/>
      <c r="D80" s="70"/>
    </row>
    <row r="81" spans="1:4" s="61" customFormat="1" x14ac:dyDescent="0.3">
      <c r="A81" s="65"/>
      <c r="B81" s="65"/>
      <c r="D81" s="70"/>
    </row>
    <row r="82" spans="1:4" s="61" customFormat="1" x14ac:dyDescent="0.3">
      <c r="A82" s="65"/>
      <c r="B82" s="65"/>
      <c r="D82" s="70"/>
    </row>
    <row r="83" spans="1:4" s="61" customFormat="1" x14ac:dyDescent="0.3">
      <c r="A83" s="65"/>
      <c r="B83" s="65"/>
      <c r="D83" s="70"/>
    </row>
    <row r="84" spans="1:4" s="61" customFormat="1" x14ac:dyDescent="0.3">
      <c r="A84" s="65"/>
      <c r="B84" s="65"/>
      <c r="D84" s="70"/>
    </row>
    <row r="85" spans="1:4" s="61" customFormat="1" x14ac:dyDescent="0.3">
      <c r="A85" s="65"/>
      <c r="B85" s="65"/>
      <c r="D85" s="70"/>
    </row>
    <row r="86" spans="1:4" s="61" customFormat="1" x14ac:dyDescent="0.3">
      <c r="A86" s="65"/>
      <c r="B86" s="65"/>
      <c r="D86" s="70"/>
    </row>
    <row r="87" spans="1:4" s="61" customFormat="1" x14ac:dyDescent="0.3">
      <c r="A87" s="65"/>
      <c r="B87" s="65"/>
      <c r="D87" s="70"/>
    </row>
    <row r="88" spans="1:4" s="61" customFormat="1" x14ac:dyDescent="0.3">
      <c r="A88" s="65"/>
      <c r="B88" s="65"/>
      <c r="D88" s="70"/>
    </row>
    <row r="89" spans="1:4" s="61" customFormat="1" x14ac:dyDescent="0.3">
      <c r="A89" s="65"/>
      <c r="B89" s="65"/>
      <c r="D89" s="70"/>
    </row>
    <row r="90" spans="1:4" s="61" customFormat="1" x14ac:dyDescent="0.3">
      <c r="A90" s="65"/>
      <c r="B90" s="65"/>
      <c r="D90" s="70"/>
    </row>
    <row r="91" spans="1:4" s="61" customFormat="1" x14ac:dyDescent="0.3">
      <c r="A91" s="65"/>
      <c r="B91" s="65"/>
      <c r="D91" s="70"/>
    </row>
    <row r="92" spans="1:4" s="61" customFormat="1" x14ac:dyDescent="0.3">
      <c r="A92" s="65"/>
      <c r="B92" s="65"/>
      <c r="D92" s="70"/>
    </row>
    <row r="93" spans="1:4" s="61" customFormat="1" x14ac:dyDescent="0.3">
      <c r="A93" s="65"/>
      <c r="B93" s="65"/>
      <c r="D93" s="70"/>
    </row>
    <row r="94" spans="1:4" s="61" customFormat="1" x14ac:dyDescent="0.3">
      <c r="A94" s="65"/>
      <c r="B94" s="65"/>
      <c r="D94" s="70"/>
    </row>
    <row r="95" spans="1:4" s="61" customFormat="1" x14ac:dyDescent="0.3">
      <c r="A95" s="65"/>
      <c r="B95" s="65"/>
      <c r="D95" s="70"/>
    </row>
    <row r="96" spans="1:4" s="61" customFormat="1" x14ac:dyDescent="0.3">
      <c r="A96" s="65"/>
      <c r="B96" s="65"/>
      <c r="D96" s="70"/>
    </row>
    <row r="97" spans="1:4" s="61" customFormat="1" x14ac:dyDescent="0.3">
      <c r="A97" s="65"/>
      <c r="B97" s="65"/>
      <c r="D97" s="70"/>
    </row>
    <row r="98" spans="1:4" s="61" customFormat="1" x14ac:dyDescent="0.3">
      <c r="A98" s="65"/>
      <c r="B98" s="65"/>
      <c r="D98" s="70"/>
    </row>
    <row r="99" spans="1:4" s="61" customFormat="1" x14ac:dyDescent="0.3">
      <c r="A99" s="65"/>
      <c r="B99" s="65"/>
      <c r="D99" s="70"/>
    </row>
    <row r="100" spans="1:4" s="61" customFormat="1" x14ac:dyDescent="0.3">
      <c r="A100" s="65"/>
      <c r="B100" s="65"/>
      <c r="D100" s="70"/>
    </row>
    <row r="101" spans="1:4" s="61" customFormat="1" x14ac:dyDescent="0.3">
      <c r="A101" s="65"/>
      <c r="B101" s="65"/>
      <c r="D101" s="70"/>
    </row>
    <row r="102" spans="1:4" s="61" customFormat="1" x14ac:dyDescent="0.3">
      <c r="A102" s="65"/>
      <c r="B102" s="65"/>
      <c r="D102" s="70"/>
    </row>
    <row r="103" spans="1:4" s="61" customFormat="1" x14ac:dyDescent="0.3">
      <c r="A103" s="65"/>
      <c r="B103" s="65"/>
      <c r="D103" s="70"/>
    </row>
    <row r="104" spans="1:4" s="61" customFormat="1" x14ac:dyDescent="0.3">
      <c r="A104" s="65"/>
      <c r="B104" s="65"/>
      <c r="D104" s="70"/>
    </row>
    <row r="105" spans="1:4" s="61" customFormat="1" x14ac:dyDescent="0.3">
      <c r="A105" s="65"/>
      <c r="B105" s="65"/>
      <c r="D105" s="70"/>
    </row>
    <row r="106" spans="1:4" s="61" customFormat="1" x14ac:dyDescent="0.3">
      <c r="A106" s="65"/>
      <c r="B106" s="65"/>
      <c r="D106" s="70"/>
    </row>
    <row r="107" spans="1:4" s="61" customFormat="1" x14ac:dyDescent="0.3">
      <c r="A107" s="65"/>
      <c r="B107" s="65"/>
      <c r="D107" s="70"/>
    </row>
    <row r="108" spans="1:4" s="61" customFormat="1" x14ac:dyDescent="0.3">
      <c r="A108" s="65"/>
      <c r="B108" s="65"/>
      <c r="D108" s="70"/>
    </row>
    <row r="109" spans="1:4" s="61" customFormat="1" x14ac:dyDescent="0.3">
      <c r="A109" s="65"/>
      <c r="B109" s="65"/>
      <c r="D109" s="70"/>
    </row>
    <row r="110" spans="1:4" s="61" customFormat="1" x14ac:dyDescent="0.3">
      <c r="A110" s="65"/>
      <c r="B110" s="65"/>
      <c r="D110" s="70"/>
    </row>
    <row r="111" spans="1:4" s="61" customFormat="1" x14ac:dyDescent="0.3">
      <c r="A111" s="65"/>
      <c r="B111" s="65"/>
      <c r="D111" s="70"/>
    </row>
    <row r="112" spans="1:4" s="61" customFormat="1" x14ac:dyDescent="0.3">
      <c r="A112" s="65"/>
      <c r="B112" s="65"/>
      <c r="D112" s="70"/>
    </row>
    <row r="113" spans="1:4" s="61" customFormat="1" x14ac:dyDescent="0.3">
      <c r="A113" s="65"/>
      <c r="B113" s="65"/>
      <c r="D113" s="70"/>
    </row>
    <row r="114" spans="1:4" s="61" customFormat="1" x14ac:dyDescent="0.3">
      <c r="A114" s="65"/>
      <c r="B114" s="65"/>
      <c r="D114" s="70"/>
    </row>
    <row r="115" spans="1:4" s="61" customFormat="1" x14ac:dyDescent="0.3">
      <c r="A115" s="65"/>
      <c r="B115" s="65"/>
      <c r="D115" s="70"/>
    </row>
    <row r="116" spans="1:4" s="61" customFormat="1" x14ac:dyDescent="0.3">
      <c r="A116" s="65"/>
      <c r="B116" s="65"/>
      <c r="D116" s="70"/>
    </row>
    <row r="117" spans="1:4" s="61" customFormat="1" x14ac:dyDescent="0.3">
      <c r="A117" s="65"/>
      <c r="B117" s="65"/>
      <c r="D117" s="70"/>
    </row>
    <row r="118" spans="1:4" s="61" customFormat="1" x14ac:dyDescent="0.3">
      <c r="A118" s="65"/>
      <c r="B118" s="65"/>
      <c r="D118" s="70"/>
    </row>
    <row r="119" spans="1:4" s="61" customFormat="1" x14ac:dyDescent="0.3">
      <c r="A119" s="65"/>
      <c r="B119" s="65"/>
      <c r="D119" s="70"/>
    </row>
    <row r="120" spans="1:4" s="61" customFormat="1" x14ac:dyDescent="0.3">
      <c r="A120" s="65"/>
      <c r="B120" s="65"/>
      <c r="D120" s="70"/>
    </row>
    <row r="121" spans="1:4" s="61" customFormat="1" x14ac:dyDescent="0.3">
      <c r="A121" s="65"/>
      <c r="B121" s="65"/>
      <c r="D121" s="70"/>
    </row>
    <row r="122" spans="1:4" s="61" customFormat="1" x14ac:dyDescent="0.3">
      <c r="A122" s="65"/>
      <c r="B122" s="65"/>
      <c r="D122" s="70"/>
    </row>
    <row r="123" spans="1:4" s="61" customFormat="1" x14ac:dyDescent="0.3">
      <c r="A123" s="65"/>
      <c r="B123" s="65"/>
      <c r="D123" s="70"/>
    </row>
    <row r="124" spans="1:4" s="61" customFormat="1" x14ac:dyDescent="0.3">
      <c r="A124" s="65"/>
      <c r="B124" s="65"/>
      <c r="D124" s="70"/>
    </row>
    <row r="125" spans="1:4" s="61" customFormat="1" x14ac:dyDescent="0.3">
      <c r="A125" s="65"/>
      <c r="B125" s="65"/>
      <c r="D125" s="70"/>
    </row>
    <row r="126" spans="1:4" s="61" customFormat="1" x14ac:dyDescent="0.3">
      <c r="A126" s="65"/>
      <c r="B126" s="65"/>
      <c r="D126" s="70"/>
    </row>
    <row r="127" spans="1:4" s="61" customFormat="1" x14ac:dyDescent="0.3">
      <c r="A127" s="65"/>
      <c r="B127" s="65"/>
      <c r="D127" s="70"/>
    </row>
    <row r="128" spans="1:4" s="61" customFormat="1" x14ac:dyDescent="0.3">
      <c r="A128" s="65"/>
      <c r="B128" s="65"/>
      <c r="D128" s="70"/>
    </row>
    <row r="129" spans="1:4" s="61" customFormat="1" x14ac:dyDescent="0.3">
      <c r="A129" s="65"/>
      <c r="B129" s="65"/>
      <c r="D129" s="70"/>
    </row>
    <row r="130" spans="1:4" s="61" customFormat="1" x14ac:dyDescent="0.3">
      <c r="A130" s="65"/>
      <c r="B130" s="65"/>
      <c r="D130" s="70"/>
    </row>
    <row r="131" spans="1:4" s="61" customFormat="1" x14ac:dyDescent="0.3">
      <c r="A131" s="65"/>
      <c r="B131" s="65"/>
      <c r="D131" s="70"/>
    </row>
    <row r="132" spans="1:4" s="61" customFormat="1" x14ac:dyDescent="0.3">
      <c r="A132" s="65"/>
      <c r="B132" s="65"/>
      <c r="D132" s="70"/>
    </row>
    <row r="133" spans="1:4" s="61" customFormat="1" x14ac:dyDescent="0.3">
      <c r="A133" s="65"/>
      <c r="B133" s="65"/>
      <c r="D133" s="70"/>
    </row>
    <row r="134" spans="1:4" s="61" customFormat="1" x14ac:dyDescent="0.3">
      <c r="A134" s="65"/>
      <c r="B134" s="65"/>
      <c r="D134" s="70"/>
    </row>
    <row r="135" spans="1:4" s="61" customFormat="1" x14ac:dyDescent="0.3">
      <c r="A135" s="65"/>
      <c r="B135" s="65"/>
      <c r="D135" s="70"/>
    </row>
    <row r="136" spans="1:4" s="61" customFormat="1" x14ac:dyDescent="0.3">
      <c r="A136" s="65"/>
      <c r="B136" s="65"/>
      <c r="D136" s="70"/>
    </row>
    <row r="137" spans="1:4" s="61" customFormat="1" x14ac:dyDescent="0.3">
      <c r="A137" s="65"/>
      <c r="B137" s="65"/>
      <c r="D137" s="70"/>
    </row>
    <row r="138" spans="1:4" s="61" customFormat="1" x14ac:dyDescent="0.3">
      <c r="A138" s="65"/>
      <c r="B138" s="65"/>
      <c r="D138" s="70"/>
    </row>
    <row r="139" spans="1:4" s="61" customFormat="1" x14ac:dyDescent="0.3">
      <c r="A139" s="65"/>
      <c r="B139" s="65"/>
      <c r="D139" s="70"/>
    </row>
    <row r="140" spans="1:4" s="61" customFormat="1" ht="15" customHeight="1" x14ac:dyDescent="0.3">
      <c r="A140" s="34"/>
      <c r="B140" s="34"/>
      <c r="D140" s="68"/>
    </row>
    <row r="141" spans="1:4" s="61" customFormat="1" ht="15" customHeight="1" x14ac:dyDescent="0.3">
      <c r="D141" s="73"/>
    </row>
    <row r="142" spans="1:4" s="61" customFormat="1" x14ac:dyDescent="0.3"/>
    <row r="143" spans="1:4" s="61" customFormat="1" x14ac:dyDescent="0.3">
      <c r="C143" s="69"/>
    </row>
    <row r="144" spans="1:4" s="61" customFormat="1" x14ac:dyDescent="0.3"/>
    <row r="145" spans="1:2" s="61" customFormat="1" x14ac:dyDescent="0.3">
      <c r="A145" s="65"/>
      <c r="B145" s="65"/>
    </row>
    <row r="146" spans="1:2" s="61" customFormat="1" x14ac:dyDescent="0.3">
      <c r="A146" s="65"/>
      <c r="B146" s="65"/>
    </row>
    <row r="147" spans="1:2" s="61" customFormat="1" x14ac:dyDescent="0.3">
      <c r="A147" s="65"/>
      <c r="B147" s="65"/>
    </row>
    <row r="148" spans="1:2" s="61" customFormat="1" x14ac:dyDescent="0.3">
      <c r="A148" s="65"/>
      <c r="B148" s="65"/>
    </row>
    <row r="149" spans="1:2" s="61" customFormat="1" x14ac:dyDescent="0.3">
      <c r="A149" s="65"/>
      <c r="B149" s="65"/>
    </row>
    <row r="150" spans="1:2" s="61" customFormat="1" x14ac:dyDescent="0.3">
      <c r="A150" s="65"/>
      <c r="B150" s="65"/>
    </row>
    <row r="151" spans="1:2" s="61" customFormat="1" x14ac:dyDescent="0.3">
      <c r="A151" s="65"/>
      <c r="B151" s="65"/>
    </row>
    <row r="152" spans="1:2" s="61" customFormat="1" x14ac:dyDescent="0.3">
      <c r="A152" s="65"/>
      <c r="B152" s="65"/>
    </row>
    <row r="153" spans="1:2" s="61" customFormat="1" x14ac:dyDescent="0.3">
      <c r="A153" s="65"/>
      <c r="B153" s="65"/>
    </row>
    <row r="154" spans="1:2" s="61" customFormat="1" x14ac:dyDescent="0.3">
      <c r="A154" s="65"/>
      <c r="B154" s="65"/>
    </row>
    <row r="155" spans="1:2" s="61" customFormat="1" x14ac:dyDescent="0.3">
      <c r="A155" s="65"/>
      <c r="B155" s="65"/>
    </row>
    <row r="156" spans="1:2" s="61" customFormat="1" x14ac:dyDescent="0.3">
      <c r="A156" s="65"/>
      <c r="B156" s="65"/>
    </row>
    <row r="157" spans="1:2" s="61" customFormat="1" x14ac:dyDescent="0.3">
      <c r="A157" s="65"/>
      <c r="B157" s="65"/>
    </row>
    <row r="158" spans="1:2" s="61" customFormat="1" x14ac:dyDescent="0.3">
      <c r="A158" s="65"/>
      <c r="B158" s="65"/>
    </row>
    <row r="159" spans="1:2" s="61" customFormat="1" x14ac:dyDescent="0.3">
      <c r="A159" s="65"/>
      <c r="B159" s="65"/>
    </row>
    <row r="160" spans="1:2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</sheetData>
  <sortState ref="A42:E56">
    <sortCondition ref="A42:A56"/>
  </sortState>
  <pageMargins left="0" right="0" top="0" bottom="0.39370078740157483" header="0" footer="0"/>
  <pageSetup paperSize="9" scale="89" firstPageNumber="0" orientation="portrait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26"/>
  <sheetViews>
    <sheetView showGridLines="0" view="pageBreakPreview" zoomScaleNormal="100" zoomScaleSheetLayoutView="100" workbookViewId="0">
      <selection activeCell="C28" sqref="C28"/>
    </sheetView>
  </sheetViews>
  <sheetFormatPr defaultColWidth="9.1796875" defaultRowHeight="13" x14ac:dyDescent="0.3"/>
  <cols>
    <col min="1" max="2" width="10.7265625" style="54" customWidth="1"/>
    <col min="3" max="3" width="58.7265625" style="54" customWidth="1"/>
    <col min="4" max="4" width="8.7265625" style="54" customWidth="1"/>
    <col min="5" max="16384" width="9.1796875" style="54"/>
  </cols>
  <sheetData>
    <row r="1" spans="1:14" s="226" customFormat="1" ht="15" customHeight="1" x14ac:dyDescent="0.35">
      <c r="A1" s="149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customHeight="1" x14ac:dyDescent="0.3">
      <c r="A2" s="232" t="str">
        <f>'Prior Year Fees'!A2</f>
        <v>Financial Year to August 2018</v>
      </c>
      <c r="D2" s="53">
        <f>SUM(D5:D263)</f>
        <v>-5684.0800000000008</v>
      </c>
    </row>
    <row r="3" spans="1:14" ht="15" customHeight="1" x14ac:dyDescent="0.35">
      <c r="A3" s="151"/>
      <c r="D3" s="56"/>
    </row>
    <row r="4" spans="1:14" s="57" customFormat="1" ht="15" customHeight="1" x14ac:dyDescent="0.25">
      <c r="A4" s="204" t="s">
        <v>0</v>
      </c>
      <c r="B4" s="80" t="s">
        <v>120</v>
      </c>
      <c r="C4" s="80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57" customFormat="1" ht="15" customHeight="1" x14ac:dyDescent="0.25">
      <c r="A5" s="280">
        <v>43131</v>
      </c>
      <c r="B5" s="281" t="s">
        <v>124</v>
      </c>
      <c r="C5" s="281" t="s">
        <v>166</v>
      </c>
      <c r="D5" s="242">
        <v>-229.47</v>
      </c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57" customFormat="1" ht="15" customHeight="1" x14ac:dyDescent="0.25">
      <c r="A6" s="280">
        <v>43159</v>
      </c>
      <c r="B6" s="281" t="s">
        <v>124</v>
      </c>
      <c r="C6" s="281" t="s">
        <v>167</v>
      </c>
      <c r="D6" s="242">
        <v>-948.48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57" customFormat="1" ht="15" customHeight="1" x14ac:dyDescent="0.25">
      <c r="A7" s="280">
        <v>43159</v>
      </c>
      <c r="B7" s="281" t="s">
        <v>124</v>
      </c>
      <c r="C7" s="281" t="s">
        <v>222</v>
      </c>
      <c r="D7" s="242">
        <v>-256.98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57" customFormat="1" ht="15" customHeight="1" x14ac:dyDescent="0.25">
      <c r="A8" s="280">
        <v>43178</v>
      </c>
      <c r="B8" s="281" t="s">
        <v>124</v>
      </c>
      <c r="C8" s="281" t="s">
        <v>251</v>
      </c>
      <c r="D8" s="242">
        <v>-214.46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57" customFormat="1" ht="15" customHeight="1" x14ac:dyDescent="0.25">
      <c r="A9" s="280">
        <v>43186</v>
      </c>
      <c r="B9" s="281" t="s">
        <v>124</v>
      </c>
      <c r="C9" s="281" t="s">
        <v>252</v>
      </c>
      <c r="D9" s="242">
        <v>-688.16</v>
      </c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s="57" customFormat="1" ht="15" customHeight="1" x14ac:dyDescent="0.25">
      <c r="A10" s="280">
        <v>43186</v>
      </c>
      <c r="B10" s="281" t="s">
        <v>124</v>
      </c>
      <c r="C10" s="281" t="s">
        <v>253</v>
      </c>
      <c r="D10" s="242">
        <v>-329.52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57" customFormat="1" ht="15" customHeight="1" x14ac:dyDescent="0.25">
      <c r="A11" s="280">
        <v>43188</v>
      </c>
      <c r="B11" s="281" t="s">
        <v>124</v>
      </c>
      <c r="C11" s="281" t="s">
        <v>254</v>
      </c>
      <c r="D11" s="242">
        <v>-449.6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57" customFormat="1" ht="15" customHeight="1" x14ac:dyDescent="0.25">
      <c r="A12" s="280">
        <v>43220</v>
      </c>
      <c r="B12" s="281" t="s">
        <v>124</v>
      </c>
      <c r="C12" s="281" t="s">
        <v>287</v>
      </c>
      <c r="D12" s="242">
        <v>-898.17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s="57" customFormat="1" ht="15" customHeight="1" x14ac:dyDescent="0.25">
      <c r="A13" s="280">
        <v>43249</v>
      </c>
      <c r="B13" s="281" t="s">
        <v>124</v>
      </c>
      <c r="C13" s="281" t="s">
        <v>342</v>
      </c>
      <c r="D13" s="242">
        <v>-423.06</v>
      </c>
      <c r="E13" s="22"/>
      <c r="F13" s="22"/>
      <c r="G13" s="22" t="s">
        <v>18</v>
      </c>
      <c r="H13" s="22"/>
      <c r="I13" s="22"/>
      <c r="J13" s="22"/>
      <c r="K13" s="22"/>
      <c r="L13" s="22"/>
      <c r="M13" s="22"/>
      <c r="N13" s="22"/>
    </row>
    <row r="14" spans="1:14" s="57" customFormat="1" ht="15" customHeight="1" x14ac:dyDescent="0.25">
      <c r="A14" s="280">
        <v>43251</v>
      </c>
      <c r="B14" s="281" t="s">
        <v>124</v>
      </c>
      <c r="C14" s="281" t="s">
        <v>379</v>
      </c>
      <c r="D14" s="242">
        <v>-265.01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57" customFormat="1" ht="15" customHeight="1" x14ac:dyDescent="0.25">
      <c r="A15" s="280">
        <v>43251</v>
      </c>
      <c r="B15" s="281" t="s">
        <v>124</v>
      </c>
      <c r="C15" s="281" t="s">
        <v>380</v>
      </c>
      <c r="D15" s="242">
        <v>-222.05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s="57" customFormat="1" ht="15" customHeight="1" x14ac:dyDescent="0.25">
      <c r="A16" s="280">
        <v>43279</v>
      </c>
      <c r="B16" s="281" t="s">
        <v>124</v>
      </c>
      <c r="C16" s="281" t="s">
        <v>398</v>
      </c>
      <c r="D16" s="242">
        <v>-1604.3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21" s="57" customFormat="1" ht="15" customHeight="1" x14ac:dyDescent="0.25">
      <c r="A17" s="280">
        <v>43279</v>
      </c>
      <c r="B17" s="281" t="s">
        <v>124</v>
      </c>
      <c r="C17" s="281" t="s">
        <v>399</v>
      </c>
      <c r="D17" s="242">
        <v>-912.52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21" s="57" customFormat="1" ht="15" customHeight="1" x14ac:dyDescent="0.25">
      <c r="A18" s="280">
        <v>43279</v>
      </c>
      <c r="B18" s="281" t="s">
        <v>124</v>
      </c>
      <c r="C18" s="281" t="s">
        <v>443</v>
      </c>
      <c r="D18" s="242">
        <v>-825.43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21" s="57" customFormat="1" ht="15" customHeight="1" x14ac:dyDescent="0.25">
      <c r="A19" s="280">
        <v>43281</v>
      </c>
      <c r="B19" s="281" t="s">
        <v>124</v>
      </c>
      <c r="C19" s="281" t="s">
        <v>442</v>
      </c>
      <c r="D19" s="242">
        <v>3476.06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21" s="57" customFormat="1" ht="15" customHeight="1" x14ac:dyDescent="0.25">
      <c r="A20" s="243">
        <v>43281</v>
      </c>
      <c r="B20" s="281" t="s">
        <v>124</v>
      </c>
      <c r="C20" s="245" t="s">
        <v>444</v>
      </c>
      <c r="D20" s="242">
        <v>208.6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21" s="57" customFormat="1" ht="15" customHeight="1" x14ac:dyDescent="0.25">
      <c r="A21" s="243">
        <v>43281</v>
      </c>
      <c r="B21" s="281" t="s">
        <v>124</v>
      </c>
      <c r="C21" s="281" t="s">
        <v>445</v>
      </c>
      <c r="D21" s="242">
        <v>-417.45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21" s="61" customFormat="1" ht="15" customHeight="1" x14ac:dyDescent="0.3">
      <c r="A22" s="280">
        <v>43341</v>
      </c>
      <c r="B22" s="281" t="s">
        <v>124</v>
      </c>
      <c r="C22" s="281" t="s">
        <v>528</v>
      </c>
      <c r="D22" s="242">
        <v>-684.08</v>
      </c>
      <c r="F22" s="25"/>
      <c r="G22" s="25"/>
      <c r="H22" s="25"/>
      <c r="J22" s="25"/>
      <c r="K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61" customFormat="1" ht="15" customHeight="1" x14ac:dyDescent="0.3">
      <c r="A23" s="280"/>
      <c r="B23" s="281"/>
      <c r="C23" s="281"/>
      <c r="D23" s="242"/>
      <c r="F23" s="25"/>
      <c r="G23" s="25"/>
      <c r="H23" s="25"/>
      <c r="J23" s="25"/>
      <c r="K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61" customFormat="1" ht="15" customHeight="1" x14ac:dyDescent="0.3">
      <c r="A24" s="280"/>
      <c r="B24" s="281"/>
      <c r="C24" s="281"/>
      <c r="D24" s="242"/>
      <c r="F24" s="25"/>
      <c r="G24" s="25"/>
      <c r="H24" s="25"/>
      <c r="J24" s="25"/>
      <c r="K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1" customFormat="1" ht="15" customHeight="1" x14ac:dyDescent="0.3">
      <c r="A25" s="280"/>
      <c r="B25" s="281"/>
      <c r="C25" s="281"/>
      <c r="D25" s="242"/>
      <c r="F25" s="25"/>
      <c r="G25" s="25"/>
      <c r="H25" s="25"/>
      <c r="J25" s="25"/>
      <c r="K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61" customFormat="1" ht="15" customHeight="1" x14ac:dyDescent="0.3">
      <c r="A26" s="280"/>
      <c r="B26" s="281"/>
      <c r="C26" s="281"/>
      <c r="D26" s="242"/>
      <c r="F26" s="25"/>
      <c r="G26" s="25"/>
      <c r="H26" s="25"/>
      <c r="J26" s="25"/>
      <c r="K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61" customFormat="1" ht="15" customHeight="1" x14ac:dyDescent="0.3">
      <c r="A27" s="280"/>
      <c r="B27" s="281"/>
      <c r="C27" s="281"/>
      <c r="D27" s="242"/>
      <c r="F27" s="25"/>
      <c r="G27" s="25"/>
      <c r="H27" s="25"/>
      <c r="J27" s="25"/>
      <c r="K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61" customFormat="1" ht="15" customHeight="1" x14ac:dyDescent="0.3">
      <c r="A28" s="280"/>
      <c r="B28" s="281"/>
      <c r="C28" s="281"/>
      <c r="D28" s="242"/>
      <c r="F28" s="25"/>
      <c r="G28" s="25"/>
      <c r="H28" s="25"/>
      <c r="J28" s="25"/>
      <c r="K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61" customFormat="1" ht="15" customHeight="1" x14ac:dyDescent="0.3">
      <c r="A29" s="280"/>
      <c r="B29" s="281"/>
      <c r="C29" s="281"/>
      <c r="D29" s="242"/>
      <c r="F29" s="25"/>
      <c r="G29" s="25"/>
      <c r="H29" s="25"/>
      <c r="J29" s="25"/>
      <c r="K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61" customFormat="1" ht="15" customHeight="1" x14ac:dyDescent="0.3">
      <c r="A30" s="280"/>
      <c r="B30" s="281"/>
      <c r="C30" s="281"/>
      <c r="D30" s="242"/>
      <c r="F30" s="25"/>
      <c r="G30" s="25"/>
      <c r="H30" s="25"/>
      <c r="J30" s="25"/>
      <c r="K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61" customFormat="1" ht="15" customHeight="1" x14ac:dyDescent="0.3">
      <c r="A31" s="280"/>
      <c r="B31" s="281"/>
      <c r="C31" s="281"/>
      <c r="D31" s="242"/>
      <c r="F31" s="25"/>
      <c r="G31" s="25"/>
      <c r="H31" s="25"/>
      <c r="J31" s="25"/>
      <c r="K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61" customFormat="1" ht="15" customHeight="1" x14ac:dyDescent="0.3">
      <c r="A32" s="280"/>
      <c r="B32" s="281"/>
      <c r="C32" s="281"/>
      <c r="D32" s="242"/>
      <c r="F32" s="25"/>
      <c r="G32" s="25"/>
      <c r="H32" s="25"/>
      <c r="J32" s="25"/>
      <c r="K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61" customFormat="1" ht="15" customHeight="1" x14ac:dyDescent="0.3">
      <c r="A33" s="280"/>
      <c r="B33" s="281"/>
      <c r="C33" s="281"/>
      <c r="D33" s="242"/>
      <c r="F33" s="25"/>
      <c r="G33" s="25"/>
      <c r="H33" s="25"/>
      <c r="J33" s="25"/>
      <c r="K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61" customFormat="1" ht="15" customHeight="1" x14ac:dyDescent="0.3">
      <c r="A34" s="280"/>
      <c r="B34" s="281"/>
      <c r="C34" s="281"/>
      <c r="D34" s="242"/>
      <c r="F34" s="25"/>
      <c r="G34" s="25"/>
      <c r="H34" s="25"/>
      <c r="J34" s="25"/>
      <c r="K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61" customFormat="1" ht="15" customHeight="1" x14ac:dyDescent="0.3">
      <c r="A35" s="280"/>
      <c r="B35" s="281"/>
      <c r="C35" s="281"/>
      <c r="D35" s="242"/>
      <c r="F35" s="25"/>
      <c r="G35" s="25"/>
      <c r="H35" s="25"/>
      <c r="J35" s="25"/>
      <c r="K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61" customFormat="1" ht="15" customHeight="1" x14ac:dyDescent="0.3">
      <c r="A36" s="280"/>
      <c r="B36" s="281"/>
      <c r="C36" s="281"/>
      <c r="D36" s="242"/>
      <c r="F36" s="25"/>
      <c r="G36" s="25"/>
      <c r="H36" s="25"/>
      <c r="J36" s="25"/>
      <c r="K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61" customFormat="1" ht="15" customHeight="1" x14ac:dyDescent="0.3">
      <c r="A37" s="46"/>
      <c r="B37" s="46"/>
      <c r="C37" s="203"/>
      <c r="D37" s="37"/>
      <c r="F37" s="25"/>
      <c r="G37" s="25"/>
      <c r="H37" s="25"/>
      <c r="J37" s="25"/>
      <c r="K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61" customFormat="1" ht="15" customHeight="1" x14ac:dyDescent="0.3">
      <c r="A38" s="46"/>
      <c r="B38" s="46"/>
      <c r="C38" s="203"/>
      <c r="D38" s="3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61" customFormat="1" ht="15" customHeight="1" x14ac:dyDescent="0.3">
      <c r="A39" s="46"/>
      <c r="B39" s="46"/>
      <c r="E39" s="1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61" customFormat="1" ht="15" customHeight="1" x14ac:dyDescent="0.3">
      <c r="A40" s="26"/>
      <c r="B40" s="15"/>
      <c r="C40" s="25"/>
      <c r="D40" s="25"/>
      <c r="E40" s="25"/>
      <c r="F40" s="25"/>
      <c r="G40" s="25"/>
      <c r="H40" s="1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61" customFormat="1" ht="15" customHeight="1" x14ac:dyDescent="0.3">
      <c r="A41" s="15"/>
      <c r="B41" s="15"/>
      <c r="C41" s="25"/>
      <c r="D41" s="25"/>
      <c r="E41" s="13"/>
      <c r="F41" s="25"/>
      <c r="G41" s="13"/>
      <c r="H41" s="13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61" customFormat="1" ht="15" customHeight="1" x14ac:dyDescent="0.3">
      <c r="A42" s="15"/>
      <c r="B42" s="15"/>
      <c r="C42" s="25"/>
      <c r="D42" s="25"/>
      <c r="E42" s="13"/>
      <c r="F42" s="25"/>
      <c r="G42" s="13"/>
      <c r="H42" s="1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61" customFormat="1" ht="15" customHeight="1" x14ac:dyDescent="0.3">
      <c r="A43" s="15"/>
      <c r="B43" s="15"/>
      <c r="C43" s="25"/>
      <c r="D43" s="25"/>
      <c r="E43" s="13"/>
      <c r="F43" s="25"/>
      <c r="G43" s="13"/>
      <c r="H43" s="13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s="61" customFormat="1" ht="15" customHeight="1" x14ac:dyDescent="0.3">
      <c r="A44" s="15"/>
      <c r="B44" s="15"/>
      <c r="C44" s="25"/>
      <c r="D44" s="25"/>
      <c r="E44" s="13"/>
      <c r="F44" s="25"/>
      <c r="G44" s="13"/>
      <c r="H44" s="1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s="61" customFormat="1" ht="15" customHeight="1" x14ac:dyDescent="0.3">
      <c r="A45" s="15"/>
      <c r="B45" s="15"/>
      <c r="C45" s="25"/>
      <c r="D45" s="25"/>
      <c r="E45" s="13"/>
      <c r="F45" s="25"/>
      <c r="G45" s="13"/>
      <c r="H45" s="1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s="61" customFormat="1" ht="15" customHeight="1" x14ac:dyDescent="0.3">
      <c r="A46" s="15"/>
      <c r="B46" s="15"/>
      <c r="C46" s="25"/>
      <c r="D46" s="25"/>
      <c r="E46" s="13"/>
      <c r="F46" s="25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61" customFormat="1" ht="15" customHeight="1" x14ac:dyDescent="0.3">
      <c r="A47" s="15"/>
      <c r="B47" s="1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61" customFormat="1" ht="15" customHeight="1" x14ac:dyDescent="0.3">
      <c r="A48" s="15"/>
      <c r="B48" s="1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61" customFormat="1" ht="15" customHeight="1" x14ac:dyDescent="0.3">
      <c r="A49" s="1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61" customFormat="1" ht="15" customHeight="1" x14ac:dyDescent="0.3">
      <c r="A50" s="1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s="61" customFormat="1" ht="15" customHeight="1" x14ac:dyDescent="0.3">
      <c r="A51" s="1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s="61" customFormat="1" ht="15" customHeight="1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s="61" customFormat="1" ht="15" customHeight="1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s="61" customFormat="1" ht="15" customHeight="1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s="61" customFormat="1" ht="15" customHeight="1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s="61" customFormat="1" ht="15" customHeigh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s="61" customFormat="1" ht="15" customHeight="1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s="61" customFormat="1" ht="15" customHeight="1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s="61" customFormat="1" ht="15" customHeight="1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s="61" customFormat="1" ht="12" customHeight="1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61" customFormat="1" ht="12" customHeight="1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s="61" customFormat="1" ht="12" customHeight="1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s="61" customFormat="1" ht="12" customHeight="1" x14ac:dyDescent="0.3"/>
    <row r="64" spans="1:21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ht="12" customHeight="1" x14ac:dyDescent="0.3"/>
    <row r="85" s="61" customFormat="1" ht="12" customHeight="1" x14ac:dyDescent="0.3"/>
    <row r="86" s="61" customFormat="1" ht="12" customHeight="1" x14ac:dyDescent="0.3"/>
    <row r="87" s="61" customFormat="1" ht="12" customHeight="1" x14ac:dyDescent="0.3"/>
    <row r="88" s="61" customFormat="1" ht="12" customHeight="1" x14ac:dyDescent="0.3"/>
    <row r="89" s="61" customFormat="1" ht="12" customHeight="1" x14ac:dyDescent="0.3"/>
    <row r="90" s="61" customFormat="1" ht="12" customHeight="1" x14ac:dyDescent="0.3"/>
    <row r="91" s="61" customFormat="1" ht="12" customHeight="1" x14ac:dyDescent="0.3"/>
    <row r="92" s="61" customFormat="1" ht="12" customHeight="1" x14ac:dyDescent="0.3"/>
    <row r="93" s="61" customFormat="1" ht="12" customHeight="1" x14ac:dyDescent="0.3"/>
    <row r="94" s="61" customFormat="1" ht="12" customHeight="1" x14ac:dyDescent="0.3"/>
    <row r="95" s="61" customFormat="1" ht="12" customHeight="1" x14ac:dyDescent="0.3"/>
    <row r="96" s="61" customFormat="1" ht="12" customHeight="1" x14ac:dyDescent="0.3"/>
    <row r="97" s="61" customFormat="1" ht="12" customHeight="1" x14ac:dyDescent="0.3"/>
    <row r="98" s="61" customFormat="1" ht="12" customHeight="1" x14ac:dyDescent="0.3"/>
    <row r="99" s="61" customFormat="1" ht="12" customHeight="1" x14ac:dyDescent="0.3"/>
    <row r="100" s="61" customFormat="1" ht="12" customHeight="1" x14ac:dyDescent="0.3"/>
    <row r="101" s="61" customFormat="1" ht="12" customHeight="1" x14ac:dyDescent="0.3"/>
    <row r="102" s="61" customFormat="1" ht="12" customHeight="1" x14ac:dyDescent="0.3"/>
    <row r="103" s="61" customFormat="1" ht="12" customHeight="1" x14ac:dyDescent="0.3"/>
    <row r="104" s="61" customFormat="1" ht="12" customHeight="1" x14ac:dyDescent="0.3"/>
    <row r="105" s="61" customFormat="1" ht="12" customHeigh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="61" customFormat="1" x14ac:dyDescent="0.3"/>
    <row r="290" s="61" customFormat="1" x14ac:dyDescent="0.3"/>
    <row r="291" s="61" customFormat="1" x14ac:dyDescent="0.3"/>
    <row r="292" s="61" customFormat="1" x14ac:dyDescent="0.3"/>
    <row r="293" s="61" customFormat="1" x14ac:dyDescent="0.3"/>
    <row r="294" s="61" customFormat="1" x14ac:dyDescent="0.3"/>
    <row r="295" s="61" customFormat="1" x14ac:dyDescent="0.3"/>
    <row r="296" s="61" customFormat="1" x14ac:dyDescent="0.3"/>
    <row r="297" s="61" customFormat="1" x14ac:dyDescent="0.3"/>
    <row r="298" s="61" customFormat="1" x14ac:dyDescent="0.3"/>
    <row r="299" s="61" customFormat="1" x14ac:dyDescent="0.3"/>
    <row r="300" s="61" customFormat="1" x14ac:dyDescent="0.3"/>
    <row r="301" s="61" customFormat="1" x14ac:dyDescent="0.3"/>
    <row r="302" s="61" customFormat="1" x14ac:dyDescent="0.3"/>
    <row r="303" s="61" customFormat="1" x14ac:dyDescent="0.3"/>
    <row r="304" s="61" customFormat="1" x14ac:dyDescent="0.3"/>
    <row r="305" s="61" customFormat="1" x14ac:dyDescent="0.3"/>
    <row r="306" s="61" customFormat="1" x14ac:dyDescent="0.3"/>
    <row r="307" s="61" customFormat="1" x14ac:dyDescent="0.3"/>
    <row r="308" s="61" customFormat="1" x14ac:dyDescent="0.3"/>
    <row r="309" s="61" customFormat="1" x14ac:dyDescent="0.3"/>
    <row r="310" s="61" customFormat="1" x14ac:dyDescent="0.3"/>
    <row r="311" s="61" customFormat="1" x14ac:dyDescent="0.3"/>
    <row r="312" s="61" customFormat="1" x14ac:dyDescent="0.3"/>
    <row r="313" s="61" customFormat="1" x14ac:dyDescent="0.3"/>
    <row r="314" s="61" customFormat="1" x14ac:dyDescent="0.3"/>
    <row r="315" s="61" customFormat="1" x14ac:dyDescent="0.3"/>
    <row r="316" s="61" customFormat="1" x14ac:dyDescent="0.3"/>
    <row r="317" s="61" customFormat="1" x14ac:dyDescent="0.3"/>
    <row r="318" s="61" customFormat="1" x14ac:dyDescent="0.3"/>
    <row r="319" s="61" customFormat="1" x14ac:dyDescent="0.3"/>
    <row r="320" s="61" customFormat="1" x14ac:dyDescent="0.3"/>
    <row r="321" s="61" customFormat="1" x14ac:dyDescent="0.3"/>
    <row r="322" s="61" customFormat="1" x14ac:dyDescent="0.3"/>
    <row r="323" s="61" customFormat="1" x14ac:dyDescent="0.3"/>
    <row r="324" s="61" customFormat="1" x14ac:dyDescent="0.3"/>
    <row r="325" s="61" customFormat="1" x14ac:dyDescent="0.3"/>
    <row r="326" s="61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267"/>
  <sheetViews>
    <sheetView showGridLines="0" tabSelected="1" view="pageBreakPreview" topLeftCell="A4" zoomScaleNormal="100" zoomScaleSheetLayoutView="100" workbookViewId="0">
      <selection activeCell="D39" sqref="D39"/>
    </sheetView>
  </sheetViews>
  <sheetFormatPr defaultColWidth="9.1796875" defaultRowHeight="13" x14ac:dyDescent="0.3"/>
  <cols>
    <col min="1" max="1" width="10.7265625" style="54" customWidth="1"/>
    <col min="2" max="2" width="10.7265625" style="257" customWidth="1"/>
    <col min="3" max="3" width="57.7265625" style="54" customWidth="1"/>
    <col min="4" max="4" width="10" style="54" bestFit="1" customWidth="1"/>
    <col min="5" max="16384" width="9.1796875" style="54"/>
  </cols>
  <sheetData>
    <row r="1" spans="1:21" s="226" customFormat="1" ht="15" customHeight="1" x14ac:dyDescent="0.35">
      <c r="A1" s="52" t="s">
        <v>6</v>
      </c>
      <c r="B1" s="248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1" ht="15" customHeight="1" x14ac:dyDescent="0.3">
      <c r="A2" s="231" t="str">
        <f>'Prior Year Fees'!A2</f>
        <v>Financial Year to August 2018</v>
      </c>
      <c r="B2" s="249"/>
      <c r="D2" s="53">
        <f>SUM(D6:D204)</f>
        <v>-24227.86</v>
      </c>
    </row>
    <row r="3" spans="1:21" ht="15" customHeight="1" x14ac:dyDescent="0.35">
      <c r="A3" s="49"/>
      <c r="B3" s="250"/>
      <c r="D3" s="56"/>
    </row>
    <row r="4" spans="1:21" s="57" customFormat="1" ht="15" customHeight="1" x14ac:dyDescent="0.25">
      <c r="A4" s="80" t="s">
        <v>0</v>
      </c>
      <c r="B4" s="251" t="s">
        <v>120</v>
      </c>
      <c r="C4" s="80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s="81" customFormat="1" ht="15" customHeight="1" x14ac:dyDescent="0.25">
      <c r="A5" s="201"/>
      <c r="B5" s="252"/>
      <c r="C5" s="201"/>
      <c r="D5" s="202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21" s="29" customFormat="1" ht="15" customHeight="1" x14ac:dyDescent="0.3">
      <c r="A6" s="243">
        <v>43119</v>
      </c>
      <c r="B6" s="258" t="s">
        <v>124</v>
      </c>
      <c r="C6" s="245" t="s">
        <v>168</v>
      </c>
      <c r="D6" s="242">
        <v>-15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29" customFormat="1" ht="15" customHeight="1" x14ac:dyDescent="0.3">
      <c r="A7" s="243">
        <v>43131</v>
      </c>
      <c r="B7" s="258" t="s">
        <v>124</v>
      </c>
      <c r="C7" s="245" t="s">
        <v>169</v>
      </c>
      <c r="D7" s="242">
        <v>-1500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29" customFormat="1" ht="15" customHeight="1" x14ac:dyDescent="0.3">
      <c r="A8" s="243">
        <v>43150</v>
      </c>
      <c r="B8" s="258" t="s">
        <v>124</v>
      </c>
      <c r="C8" s="245" t="s">
        <v>276</v>
      </c>
      <c r="D8" s="242">
        <v>-400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9" customFormat="1" ht="15" customHeight="1" x14ac:dyDescent="0.3">
      <c r="A9" s="243">
        <v>43159</v>
      </c>
      <c r="B9" s="258" t="s">
        <v>124</v>
      </c>
      <c r="C9" s="245" t="s">
        <v>170</v>
      </c>
      <c r="D9" s="242">
        <v>-1500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29" customFormat="1" ht="15" customHeight="1" x14ac:dyDescent="0.3">
      <c r="A10" s="243">
        <v>43159</v>
      </c>
      <c r="B10" s="258" t="s">
        <v>124</v>
      </c>
      <c r="C10" s="245" t="s">
        <v>170</v>
      </c>
      <c r="D10" s="242">
        <v>-566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29" customFormat="1" ht="15" customHeight="1" x14ac:dyDescent="0.3">
      <c r="A11" s="243">
        <v>43159</v>
      </c>
      <c r="B11" s="258" t="s">
        <v>124</v>
      </c>
      <c r="C11" s="245" t="s">
        <v>171</v>
      </c>
      <c r="D11" s="242">
        <v>-566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29" customFormat="1" ht="15" customHeight="1" x14ac:dyDescent="0.3">
      <c r="A12" s="243">
        <v>43159</v>
      </c>
      <c r="B12" s="258" t="s">
        <v>124</v>
      </c>
      <c r="C12" s="245" t="s">
        <v>172</v>
      </c>
      <c r="D12" s="242">
        <v>-380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9" customFormat="1" ht="15" customHeight="1" x14ac:dyDescent="0.3">
      <c r="A13" s="243">
        <v>43159</v>
      </c>
      <c r="B13" s="258" t="s">
        <v>124</v>
      </c>
      <c r="C13" s="245" t="s">
        <v>173</v>
      </c>
      <c r="D13" s="242">
        <v>-24.75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29" customFormat="1" ht="15" customHeight="1" x14ac:dyDescent="0.3">
      <c r="A14" s="243">
        <v>43159</v>
      </c>
      <c r="B14" s="258" t="s">
        <v>124</v>
      </c>
      <c r="C14" s="245" t="s">
        <v>173</v>
      </c>
      <c r="D14" s="242">
        <v>-70.5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61" customFormat="1" ht="15" customHeight="1" x14ac:dyDescent="0.3">
      <c r="A15" s="243">
        <v>43159</v>
      </c>
      <c r="B15" s="258" t="s">
        <v>124</v>
      </c>
      <c r="C15" s="245" t="s">
        <v>174</v>
      </c>
      <c r="D15" s="242">
        <v>-54.6</v>
      </c>
    </row>
    <row r="16" spans="1:21" s="29" customFormat="1" ht="15" customHeight="1" x14ac:dyDescent="0.3">
      <c r="A16" s="243">
        <v>43159</v>
      </c>
      <c r="B16" s="258" t="s">
        <v>124</v>
      </c>
      <c r="C16" s="245" t="s">
        <v>175</v>
      </c>
      <c r="D16" s="242">
        <v>-315.14999999999998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29" customFormat="1" ht="15" customHeight="1" x14ac:dyDescent="0.3">
      <c r="A17" s="243">
        <v>43159</v>
      </c>
      <c r="B17" s="258" t="s">
        <v>124</v>
      </c>
      <c r="C17" s="245" t="s">
        <v>176</v>
      </c>
      <c r="D17" s="242">
        <v>-9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1" customFormat="1" ht="15" customHeight="1" x14ac:dyDescent="0.3">
      <c r="A18" s="243">
        <v>43159</v>
      </c>
      <c r="B18" s="258" t="s">
        <v>124</v>
      </c>
      <c r="C18" s="245" t="s">
        <v>177</v>
      </c>
      <c r="D18" s="242">
        <v>-30.75</v>
      </c>
    </row>
    <row r="19" spans="1:21" s="29" customFormat="1" ht="15" customHeight="1" x14ac:dyDescent="0.3">
      <c r="A19" s="243">
        <v>43159</v>
      </c>
      <c r="B19" s="258" t="s">
        <v>124</v>
      </c>
      <c r="C19" s="245" t="s">
        <v>178</v>
      </c>
      <c r="D19" s="242">
        <v>-20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61" customFormat="1" ht="15" customHeight="1" x14ac:dyDescent="0.3">
      <c r="A20" s="243">
        <v>43186</v>
      </c>
      <c r="B20" s="258" t="s">
        <v>124</v>
      </c>
      <c r="C20" s="258" t="s">
        <v>255</v>
      </c>
      <c r="D20" s="242">
        <v>-407.22</v>
      </c>
    </row>
    <row r="21" spans="1:21" s="61" customFormat="1" ht="15" customHeight="1" x14ac:dyDescent="0.3">
      <c r="A21" s="243">
        <v>43188</v>
      </c>
      <c r="B21" s="258" t="s">
        <v>124</v>
      </c>
      <c r="C21" s="258" t="s">
        <v>256</v>
      </c>
      <c r="D21" s="242">
        <v>-566</v>
      </c>
    </row>
    <row r="22" spans="1:21" s="61" customFormat="1" ht="14.25" customHeight="1" x14ac:dyDescent="0.3">
      <c r="A22" s="243">
        <v>43190</v>
      </c>
      <c r="B22" s="258" t="s">
        <v>124</v>
      </c>
      <c r="C22" s="245" t="s">
        <v>277</v>
      </c>
      <c r="D22" s="242">
        <v>-1500</v>
      </c>
    </row>
    <row r="23" spans="1:21" s="61" customFormat="1" ht="15" customHeight="1" x14ac:dyDescent="0.3">
      <c r="A23" s="243">
        <v>43220</v>
      </c>
      <c r="B23" s="258" t="s">
        <v>124</v>
      </c>
      <c r="C23" s="245" t="s">
        <v>381</v>
      </c>
      <c r="D23" s="242">
        <v>-1500</v>
      </c>
    </row>
    <row r="24" spans="1:21" s="61" customFormat="1" ht="15" customHeight="1" x14ac:dyDescent="0.3">
      <c r="A24" s="243">
        <v>43220</v>
      </c>
      <c r="B24" s="258" t="s">
        <v>124</v>
      </c>
      <c r="C24" s="258" t="s">
        <v>289</v>
      </c>
      <c r="D24" s="242">
        <v>-586.01</v>
      </c>
    </row>
    <row r="25" spans="1:21" s="61" customFormat="1" ht="15" customHeight="1" x14ac:dyDescent="0.3">
      <c r="A25" s="243">
        <v>43220</v>
      </c>
      <c r="B25" s="258" t="s">
        <v>124</v>
      </c>
      <c r="C25" s="245" t="s">
        <v>297</v>
      </c>
      <c r="D25" s="242">
        <v>-566</v>
      </c>
    </row>
    <row r="26" spans="1:21" s="61" customFormat="1" ht="15" customHeight="1" x14ac:dyDescent="0.3">
      <c r="A26" s="243">
        <v>43242</v>
      </c>
      <c r="B26" s="258" t="s">
        <v>124</v>
      </c>
      <c r="C26" s="258" t="s">
        <v>288</v>
      </c>
      <c r="D26" s="242">
        <v>-1500</v>
      </c>
    </row>
    <row r="27" spans="1:21" s="61" customFormat="1" ht="15" customHeight="1" x14ac:dyDescent="0.3">
      <c r="A27" s="243">
        <v>43249</v>
      </c>
      <c r="B27" s="258" t="s">
        <v>124</v>
      </c>
      <c r="C27" s="258" t="s">
        <v>345</v>
      </c>
      <c r="D27" s="242">
        <v>-20</v>
      </c>
    </row>
    <row r="28" spans="1:21" s="61" customFormat="1" ht="15" customHeight="1" x14ac:dyDescent="0.3">
      <c r="A28" s="243">
        <v>43251</v>
      </c>
      <c r="B28" s="258" t="s">
        <v>124</v>
      </c>
      <c r="C28" s="245" t="s">
        <v>382</v>
      </c>
      <c r="D28" s="242">
        <v>-566</v>
      </c>
    </row>
    <row r="29" spans="1:21" s="61" customFormat="1" ht="15" customHeight="1" x14ac:dyDescent="0.3">
      <c r="A29" s="243">
        <v>43252</v>
      </c>
      <c r="B29" s="258" t="s">
        <v>124</v>
      </c>
      <c r="C29" s="258" t="s">
        <v>400</v>
      </c>
      <c r="D29" s="242">
        <v>-1500</v>
      </c>
    </row>
    <row r="30" spans="1:21" s="61" customFormat="1" ht="15" customHeight="1" x14ac:dyDescent="0.3">
      <c r="A30" s="243">
        <v>43281</v>
      </c>
      <c r="B30" s="258" t="s">
        <v>124</v>
      </c>
      <c r="C30" s="258" t="s">
        <v>401</v>
      </c>
      <c r="D30" s="242">
        <v>-566</v>
      </c>
    </row>
    <row r="31" spans="1:21" s="61" customFormat="1" ht="15" customHeight="1" x14ac:dyDescent="0.3">
      <c r="A31" s="243">
        <v>43281</v>
      </c>
      <c r="B31" s="258" t="s">
        <v>124</v>
      </c>
      <c r="C31" s="245" t="s">
        <v>447</v>
      </c>
      <c r="D31" s="242">
        <v>-314.89999999999998</v>
      </c>
    </row>
    <row r="32" spans="1:21" s="61" customFormat="1" ht="15" customHeight="1" x14ac:dyDescent="0.3">
      <c r="A32" s="243">
        <v>43298</v>
      </c>
      <c r="B32" s="258" t="s">
        <v>124</v>
      </c>
      <c r="C32" s="258" t="s">
        <v>288</v>
      </c>
      <c r="D32" s="242">
        <v>-1500</v>
      </c>
    </row>
    <row r="33" spans="1:4" s="61" customFormat="1" ht="15" customHeight="1" x14ac:dyDescent="0.3">
      <c r="A33" s="243">
        <v>43312</v>
      </c>
      <c r="B33" s="258" t="s">
        <v>124</v>
      </c>
      <c r="C33" s="258" t="s">
        <v>479</v>
      </c>
      <c r="D33" s="242">
        <v>-566</v>
      </c>
    </row>
    <row r="34" spans="1:4" s="61" customFormat="1" ht="15" customHeight="1" x14ac:dyDescent="0.3">
      <c r="A34" s="243">
        <v>43340</v>
      </c>
      <c r="B34" s="258" t="s">
        <v>124</v>
      </c>
      <c r="C34" s="258" t="s">
        <v>288</v>
      </c>
      <c r="D34" s="242">
        <v>-1500</v>
      </c>
    </row>
    <row r="35" spans="1:4" s="61" customFormat="1" ht="15" customHeight="1" x14ac:dyDescent="0.3">
      <c r="A35" s="243">
        <v>43341</v>
      </c>
      <c r="B35" s="258" t="s">
        <v>124</v>
      </c>
      <c r="C35" s="258" t="s">
        <v>530</v>
      </c>
      <c r="D35" s="242">
        <v>-454</v>
      </c>
    </row>
    <row r="36" spans="1:4" s="61" customFormat="1" ht="15" customHeight="1" x14ac:dyDescent="0.3">
      <c r="A36" s="243">
        <v>43341</v>
      </c>
      <c r="B36" s="258" t="s">
        <v>124</v>
      </c>
      <c r="C36" s="258" t="s">
        <v>531</v>
      </c>
      <c r="D36" s="242">
        <v>-684.09</v>
      </c>
    </row>
    <row r="37" spans="1:4" s="61" customFormat="1" ht="15" customHeight="1" x14ac:dyDescent="0.3">
      <c r="A37" s="243">
        <v>43342</v>
      </c>
      <c r="B37" s="258" t="s">
        <v>124</v>
      </c>
      <c r="C37" s="258" t="s">
        <v>532</v>
      </c>
      <c r="D37" s="242">
        <v>-3913.89</v>
      </c>
    </row>
    <row r="38" spans="1:4" s="61" customFormat="1" ht="15" customHeight="1" x14ac:dyDescent="0.3">
      <c r="A38" s="243">
        <v>43343</v>
      </c>
      <c r="B38" s="258" t="s">
        <v>124</v>
      </c>
      <c r="C38" s="258" t="s">
        <v>529</v>
      </c>
      <c r="D38" s="242">
        <v>-566</v>
      </c>
    </row>
    <row r="39" spans="1:4" s="61" customFormat="1" ht="15" customHeight="1" x14ac:dyDescent="0.3">
      <c r="A39" s="243"/>
      <c r="B39" s="258"/>
      <c r="C39" s="245"/>
      <c r="D39" s="242"/>
    </row>
    <row r="40" spans="1:4" s="61" customFormat="1" ht="15" customHeight="1" x14ac:dyDescent="0.3">
      <c r="A40" s="243"/>
      <c r="B40" s="258"/>
      <c r="C40" s="245"/>
      <c r="D40" s="242"/>
    </row>
    <row r="41" spans="1:4" s="61" customFormat="1" ht="15" customHeight="1" x14ac:dyDescent="0.3">
      <c r="A41" s="243"/>
      <c r="B41" s="258"/>
      <c r="C41" s="245"/>
      <c r="D41" s="242"/>
    </row>
    <row r="42" spans="1:4" s="61" customFormat="1" ht="15" customHeight="1" x14ac:dyDescent="0.3">
      <c r="A42" s="243"/>
      <c r="B42" s="258"/>
      <c r="C42" s="245"/>
      <c r="D42" s="242"/>
    </row>
    <row r="43" spans="1:4" s="61" customFormat="1" ht="15" customHeight="1" x14ac:dyDescent="0.3">
      <c r="A43" s="243"/>
      <c r="B43" s="258"/>
      <c r="C43" s="245"/>
      <c r="D43" s="242"/>
    </row>
    <row r="44" spans="1:4" s="61" customFormat="1" ht="12" customHeight="1" x14ac:dyDescent="0.3">
      <c r="A44" s="65"/>
      <c r="B44" s="255"/>
      <c r="D44" s="70"/>
    </row>
    <row r="45" spans="1:4" s="61" customFormat="1" ht="12" customHeight="1" x14ac:dyDescent="0.3">
      <c r="A45" s="65"/>
      <c r="B45" s="255"/>
      <c r="D45" s="70"/>
    </row>
    <row r="46" spans="1:4" s="61" customFormat="1" ht="12" customHeight="1" x14ac:dyDescent="0.3">
      <c r="A46" s="65"/>
      <c r="B46" s="255"/>
      <c r="D46" s="70"/>
    </row>
    <row r="47" spans="1:4" s="61" customFormat="1" ht="12" customHeight="1" x14ac:dyDescent="0.3">
      <c r="A47" s="65"/>
      <c r="B47" s="255"/>
      <c r="D47" s="70"/>
    </row>
    <row r="48" spans="1:4" s="61" customFormat="1" ht="12" customHeight="1" x14ac:dyDescent="0.3">
      <c r="A48" s="65"/>
      <c r="B48" s="255"/>
      <c r="D48" s="70"/>
    </row>
    <row r="49" spans="1:4" s="61" customFormat="1" ht="12" customHeight="1" x14ac:dyDescent="0.3">
      <c r="A49" s="65"/>
      <c r="B49" s="255"/>
      <c r="D49" s="70"/>
    </row>
    <row r="50" spans="1:4" s="61" customFormat="1" ht="12" customHeight="1" x14ac:dyDescent="0.3">
      <c r="A50" s="65"/>
      <c r="B50" s="255"/>
      <c r="D50" s="70"/>
    </row>
    <row r="51" spans="1:4" s="61" customFormat="1" ht="12" customHeight="1" x14ac:dyDescent="0.3">
      <c r="A51" s="65"/>
      <c r="B51" s="255"/>
      <c r="D51" s="70"/>
    </row>
    <row r="52" spans="1:4" s="61" customFormat="1" ht="12" customHeight="1" x14ac:dyDescent="0.3">
      <c r="A52" s="65"/>
      <c r="B52" s="255"/>
      <c r="D52" s="70"/>
    </row>
    <row r="53" spans="1:4" s="61" customFormat="1" ht="12" customHeight="1" x14ac:dyDescent="0.3">
      <c r="A53" s="65"/>
      <c r="B53" s="255"/>
      <c r="D53" s="70"/>
    </row>
    <row r="54" spans="1:4" s="61" customFormat="1" ht="12" customHeight="1" x14ac:dyDescent="0.3">
      <c r="A54" s="65"/>
      <c r="B54" s="255"/>
      <c r="D54" s="70"/>
    </row>
    <row r="55" spans="1:4" s="61" customFormat="1" ht="12" customHeight="1" x14ac:dyDescent="0.3">
      <c r="A55" s="65"/>
      <c r="B55" s="255"/>
      <c r="D55" s="70"/>
    </row>
    <row r="56" spans="1:4" s="61" customFormat="1" ht="12" customHeight="1" x14ac:dyDescent="0.3">
      <c r="A56" s="65"/>
      <c r="B56" s="255"/>
      <c r="D56" s="70"/>
    </row>
    <row r="57" spans="1:4" s="61" customFormat="1" ht="12" customHeight="1" x14ac:dyDescent="0.3">
      <c r="A57" s="65"/>
      <c r="B57" s="255"/>
      <c r="D57" s="70"/>
    </row>
    <row r="58" spans="1:4" s="61" customFormat="1" ht="12" customHeight="1" x14ac:dyDescent="0.3">
      <c r="A58" s="65"/>
      <c r="B58" s="255"/>
      <c r="D58" s="70"/>
    </row>
    <row r="59" spans="1:4" s="61" customFormat="1" ht="12" customHeight="1" x14ac:dyDescent="0.3">
      <c r="A59" s="65"/>
      <c r="B59" s="255"/>
      <c r="D59" s="70"/>
    </row>
    <row r="60" spans="1:4" s="61" customFormat="1" ht="12" customHeight="1" x14ac:dyDescent="0.3">
      <c r="A60" s="65"/>
      <c r="B60" s="255"/>
      <c r="D60" s="70"/>
    </row>
    <row r="61" spans="1:4" s="61" customFormat="1" ht="12" customHeight="1" x14ac:dyDescent="0.3">
      <c r="A61" s="65"/>
      <c r="B61" s="255"/>
      <c r="D61" s="70"/>
    </row>
    <row r="62" spans="1:4" s="61" customFormat="1" ht="12" customHeight="1" x14ac:dyDescent="0.3">
      <c r="A62" s="65"/>
      <c r="B62" s="255"/>
      <c r="D62" s="70"/>
    </row>
    <row r="63" spans="1:4" s="61" customFormat="1" ht="12" customHeight="1" x14ac:dyDescent="0.3">
      <c r="A63" s="65"/>
      <c r="B63" s="255"/>
      <c r="D63" s="70"/>
    </row>
    <row r="64" spans="1:4" s="61" customFormat="1" x14ac:dyDescent="0.3">
      <c r="A64" s="65"/>
      <c r="B64" s="255"/>
      <c r="D64" s="70"/>
    </row>
    <row r="65" spans="1:4" s="61" customFormat="1" x14ac:dyDescent="0.3">
      <c r="A65" s="65"/>
      <c r="B65" s="255"/>
      <c r="D65" s="70"/>
    </row>
    <row r="66" spans="1:4" s="61" customFormat="1" x14ac:dyDescent="0.3">
      <c r="A66" s="65"/>
      <c r="B66" s="255"/>
      <c r="D66" s="70"/>
    </row>
    <row r="67" spans="1:4" s="61" customFormat="1" x14ac:dyDescent="0.3">
      <c r="A67" s="65"/>
      <c r="B67" s="255"/>
      <c r="D67" s="70"/>
    </row>
    <row r="68" spans="1:4" s="61" customFormat="1" x14ac:dyDescent="0.3">
      <c r="A68" s="65"/>
      <c r="B68" s="255"/>
      <c r="D68" s="70"/>
    </row>
    <row r="69" spans="1:4" s="61" customFormat="1" x14ac:dyDescent="0.3">
      <c r="A69" s="65"/>
      <c r="B69" s="255"/>
      <c r="D69" s="70"/>
    </row>
    <row r="70" spans="1:4" s="61" customFormat="1" x14ac:dyDescent="0.3">
      <c r="A70" s="65"/>
      <c r="B70" s="255"/>
      <c r="D70" s="70"/>
    </row>
    <row r="71" spans="1:4" s="61" customFormat="1" x14ac:dyDescent="0.3">
      <c r="A71" s="65"/>
      <c r="B71" s="255"/>
      <c r="D71" s="70"/>
    </row>
    <row r="72" spans="1:4" s="61" customFormat="1" x14ac:dyDescent="0.3">
      <c r="A72" s="65"/>
      <c r="B72" s="255"/>
      <c r="D72" s="70"/>
    </row>
    <row r="73" spans="1:4" s="61" customFormat="1" x14ac:dyDescent="0.3">
      <c r="A73" s="65"/>
      <c r="B73" s="255"/>
      <c r="D73" s="70"/>
    </row>
    <row r="74" spans="1:4" s="61" customFormat="1" x14ac:dyDescent="0.3">
      <c r="A74" s="65"/>
      <c r="B74" s="255"/>
      <c r="D74" s="70"/>
    </row>
    <row r="75" spans="1:4" s="61" customFormat="1" x14ac:dyDescent="0.3">
      <c r="A75" s="65"/>
      <c r="B75" s="255"/>
      <c r="D75" s="70"/>
    </row>
    <row r="76" spans="1:4" s="61" customFormat="1" x14ac:dyDescent="0.3">
      <c r="A76" s="65"/>
      <c r="B76" s="255"/>
      <c r="D76" s="70"/>
    </row>
    <row r="77" spans="1:4" s="61" customFormat="1" x14ac:dyDescent="0.3">
      <c r="A77" s="34"/>
      <c r="B77" s="256"/>
      <c r="D77" s="68"/>
    </row>
    <row r="78" spans="1:4" s="61" customFormat="1" x14ac:dyDescent="0.3">
      <c r="B78" s="255"/>
    </row>
    <row r="79" spans="1:4" s="61" customFormat="1" x14ac:dyDescent="0.3">
      <c r="B79" s="255"/>
    </row>
    <row r="80" spans="1:4" s="61" customFormat="1" x14ac:dyDescent="0.3">
      <c r="B80" s="255"/>
    </row>
    <row r="81" spans="2:8" s="61" customFormat="1" x14ac:dyDescent="0.3">
      <c r="B81" s="255"/>
    </row>
    <row r="82" spans="2:8" s="61" customFormat="1" x14ac:dyDescent="0.3">
      <c r="B82" s="255"/>
    </row>
    <row r="83" spans="2:8" s="61" customFormat="1" x14ac:dyDescent="0.3">
      <c r="B83" s="255"/>
    </row>
    <row r="84" spans="2:8" s="61" customFormat="1" x14ac:dyDescent="0.3">
      <c r="B84" s="255"/>
    </row>
    <row r="85" spans="2:8" s="61" customFormat="1" x14ac:dyDescent="0.3">
      <c r="B85" s="255"/>
    </row>
    <row r="86" spans="2:8" s="61" customFormat="1" x14ac:dyDescent="0.3">
      <c r="B86" s="255"/>
    </row>
    <row r="87" spans="2:8" s="61" customFormat="1" x14ac:dyDescent="0.3">
      <c r="B87" s="255"/>
    </row>
    <row r="88" spans="2:8" s="61" customFormat="1" x14ac:dyDescent="0.3">
      <c r="B88" s="255"/>
    </row>
    <row r="89" spans="2:8" s="61" customFormat="1" x14ac:dyDescent="0.3">
      <c r="B89" s="255"/>
    </row>
    <row r="90" spans="2:8" s="61" customFormat="1" x14ac:dyDescent="0.3">
      <c r="B90" s="255"/>
    </row>
    <row r="91" spans="2:8" s="61" customFormat="1" x14ac:dyDescent="0.3">
      <c r="B91" s="255"/>
      <c r="H91" s="69"/>
    </row>
    <row r="92" spans="2:8" s="61" customFormat="1" x14ac:dyDescent="0.3">
      <c r="B92" s="255"/>
    </row>
    <row r="93" spans="2:8" s="61" customFormat="1" x14ac:dyDescent="0.3">
      <c r="B93" s="255"/>
    </row>
    <row r="94" spans="2:8" s="61" customFormat="1" x14ac:dyDescent="0.3">
      <c r="B94" s="255"/>
    </row>
    <row r="95" spans="2:8" s="61" customFormat="1" x14ac:dyDescent="0.3">
      <c r="B95" s="255"/>
    </row>
    <row r="96" spans="2:8" s="61" customFormat="1" x14ac:dyDescent="0.3">
      <c r="B96" s="255"/>
    </row>
    <row r="97" spans="2:2" s="61" customFormat="1" x14ac:dyDescent="0.3">
      <c r="B97" s="255"/>
    </row>
    <row r="98" spans="2:2" s="61" customFormat="1" x14ac:dyDescent="0.3">
      <c r="B98" s="255"/>
    </row>
    <row r="99" spans="2:2" s="61" customFormat="1" x14ac:dyDescent="0.3">
      <c r="B99" s="255"/>
    </row>
    <row r="100" spans="2:2" s="61" customFormat="1" x14ac:dyDescent="0.3">
      <c r="B100" s="255"/>
    </row>
    <row r="101" spans="2:2" s="61" customFormat="1" x14ac:dyDescent="0.3">
      <c r="B101" s="255"/>
    </row>
    <row r="102" spans="2:2" s="61" customFormat="1" x14ac:dyDescent="0.3">
      <c r="B102" s="255"/>
    </row>
    <row r="103" spans="2:2" s="61" customFormat="1" x14ac:dyDescent="0.3">
      <c r="B103" s="255"/>
    </row>
    <row r="104" spans="2:2" s="61" customFormat="1" x14ac:dyDescent="0.3">
      <c r="B104" s="255"/>
    </row>
    <row r="105" spans="2:2" s="61" customFormat="1" x14ac:dyDescent="0.3">
      <c r="B105" s="255"/>
    </row>
    <row r="106" spans="2:2" s="61" customFormat="1" x14ac:dyDescent="0.3">
      <c r="B106" s="255"/>
    </row>
    <row r="107" spans="2:2" s="61" customFormat="1" x14ac:dyDescent="0.3">
      <c r="B107" s="255"/>
    </row>
    <row r="108" spans="2:2" s="61" customFormat="1" x14ac:dyDescent="0.3">
      <c r="B108" s="255"/>
    </row>
    <row r="109" spans="2:2" s="61" customFormat="1" x14ac:dyDescent="0.3">
      <c r="B109" s="255"/>
    </row>
    <row r="110" spans="2:2" s="61" customFormat="1" x14ac:dyDescent="0.3">
      <c r="B110" s="255"/>
    </row>
    <row r="111" spans="2:2" s="61" customFormat="1" x14ac:dyDescent="0.3">
      <c r="B111" s="255"/>
    </row>
    <row r="112" spans="2:2" s="61" customFormat="1" x14ac:dyDescent="0.3">
      <c r="B112" s="255"/>
    </row>
    <row r="113" spans="2:2" s="61" customFormat="1" x14ac:dyDescent="0.3">
      <c r="B113" s="255"/>
    </row>
    <row r="114" spans="2:2" s="61" customFormat="1" x14ac:dyDescent="0.3">
      <c r="B114" s="255"/>
    </row>
    <row r="115" spans="2:2" s="61" customFormat="1" x14ac:dyDescent="0.3">
      <c r="B115" s="255"/>
    </row>
    <row r="116" spans="2:2" s="61" customFormat="1" x14ac:dyDescent="0.3">
      <c r="B116" s="255"/>
    </row>
    <row r="117" spans="2:2" s="61" customFormat="1" x14ac:dyDescent="0.3">
      <c r="B117" s="255"/>
    </row>
    <row r="118" spans="2:2" s="61" customFormat="1" x14ac:dyDescent="0.3">
      <c r="B118" s="255"/>
    </row>
    <row r="119" spans="2:2" s="61" customFormat="1" x14ac:dyDescent="0.3">
      <c r="B119" s="255"/>
    </row>
    <row r="120" spans="2:2" s="61" customFormat="1" x14ac:dyDescent="0.3">
      <c r="B120" s="255"/>
    </row>
    <row r="121" spans="2:2" s="61" customFormat="1" x14ac:dyDescent="0.3">
      <c r="B121" s="255"/>
    </row>
    <row r="122" spans="2:2" s="61" customFormat="1" x14ac:dyDescent="0.3">
      <c r="B122" s="255"/>
    </row>
    <row r="123" spans="2:2" s="61" customFormat="1" x14ac:dyDescent="0.3">
      <c r="B123" s="255"/>
    </row>
    <row r="124" spans="2:2" s="61" customFormat="1" x14ac:dyDescent="0.3">
      <c r="B124" s="255"/>
    </row>
    <row r="125" spans="2:2" s="61" customFormat="1" x14ac:dyDescent="0.3">
      <c r="B125" s="255"/>
    </row>
    <row r="126" spans="2:2" s="61" customFormat="1" x14ac:dyDescent="0.3">
      <c r="B126" s="255"/>
    </row>
    <row r="127" spans="2:2" s="61" customFormat="1" x14ac:dyDescent="0.3">
      <c r="B127" s="255"/>
    </row>
    <row r="128" spans="2:2" s="61" customFormat="1" x14ac:dyDescent="0.3">
      <c r="B128" s="255"/>
    </row>
    <row r="129" spans="2:2" s="61" customFormat="1" x14ac:dyDescent="0.3">
      <c r="B129" s="255"/>
    </row>
    <row r="130" spans="2:2" s="61" customFormat="1" x14ac:dyDescent="0.3">
      <c r="B130" s="255"/>
    </row>
    <row r="131" spans="2:2" s="61" customFormat="1" x14ac:dyDescent="0.3">
      <c r="B131" s="255"/>
    </row>
    <row r="132" spans="2:2" s="61" customFormat="1" x14ac:dyDescent="0.3">
      <c r="B132" s="255"/>
    </row>
    <row r="133" spans="2:2" s="61" customFormat="1" x14ac:dyDescent="0.3">
      <c r="B133" s="255"/>
    </row>
    <row r="134" spans="2:2" s="61" customFormat="1" x14ac:dyDescent="0.3">
      <c r="B134" s="255"/>
    </row>
    <row r="135" spans="2:2" s="61" customFormat="1" x14ac:dyDescent="0.3">
      <c r="B135" s="255"/>
    </row>
    <row r="136" spans="2:2" s="61" customFormat="1" x14ac:dyDescent="0.3">
      <c r="B136" s="255"/>
    </row>
    <row r="137" spans="2:2" s="61" customFormat="1" x14ac:dyDescent="0.3">
      <c r="B137" s="255"/>
    </row>
    <row r="138" spans="2:2" s="61" customFormat="1" x14ac:dyDescent="0.3">
      <c r="B138" s="255"/>
    </row>
    <row r="139" spans="2:2" s="61" customFormat="1" x14ac:dyDescent="0.3">
      <c r="B139" s="255"/>
    </row>
    <row r="140" spans="2:2" s="61" customFormat="1" x14ac:dyDescent="0.3">
      <c r="B140" s="255"/>
    </row>
    <row r="141" spans="2:2" s="61" customFormat="1" x14ac:dyDescent="0.3">
      <c r="B141" s="255"/>
    </row>
    <row r="142" spans="2:2" s="61" customFormat="1" x14ac:dyDescent="0.3">
      <c r="B142" s="255"/>
    </row>
    <row r="143" spans="2:2" s="61" customFormat="1" x14ac:dyDescent="0.3">
      <c r="B143" s="255"/>
    </row>
    <row r="144" spans="2:2" s="61" customFormat="1" x14ac:dyDescent="0.3">
      <c r="B144" s="255"/>
    </row>
    <row r="145" spans="2:2" s="61" customFormat="1" x14ac:dyDescent="0.3">
      <c r="B145" s="255"/>
    </row>
    <row r="146" spans="2:2" s="61" customFormat="1" x14ac:dyDescent="0.3">
      <c r="B146" s="255"/>
    </row>
    <row r="147" spans="2:2" s="61" customFormat="1" x14ac:dyDescent="0.3">
      <c r="B147" s="255"/>
    </row>
    <row r="148" spans="2:2" s="61" customFormat="1" x14ac:dyDescent="0.3">
      <c r="B148" s="255"/>
    </row>
    <row r="149" spans="2:2" s="61" customFormat="1" x14ac:dyDescent="0.3">
      <c r="B149" s="255"/>
    </row>
    <row r="150" spans="2:2" s="61" customFormat="1" x14ac:dyDescent="0.3">
      <c r="B150" s="255"/>
    </row>
    <row r="151" spans="2:2" s="61" customFormat="1" x14ac:dyDescent="0.3">
      <c r="B151" s="255"/>
    </row>
    <row r="152" spans="2:2" s="61" customFormat="1" x14ac:dyDescent="0.3">
      <c r="B152" s="255"/>
    </row>
    <row r="153" spans="2:2" s="61" customFormat="1" x14ac:dyDescent="0.3">
      <c r="B153" s="255"/>
    </row>
    <row r="154" spans="2:2" s="61" customFormat="1" x14ac:dyDescent="0.3">
      <c r="B154" s="255"/>
    </row>
    <row r="155" spans="2:2" s="61" customFormat="1" x14ac:dyDescent="0.3">
      <c r="B155" s="255"/>
    </row>
    <row r="156" spans="2:2" s="61" customFormat="1" x14ac:dyDescent="0.3">
      <c r="B156" s="255"/>
    </row>
    <row r="157" spans="2:2" s="61" customFormat="1" x14ac:dyDescent="0.3">
      <c r="B157" s="255"/>
    </row>
    <row r="158" spans="2:2" s="61" customFormat="1" x14ac:dyDescent="0.3">
      <c r="B158" s="255"/>
    </row>
    <row r="159" spans="2:2" s="61" customFormat="1" x14ac:dyDescent="0.3">
      <c r="B159" s="255"/>
    </row>
    <row r="160" spans="2:2" s="61" customFormat="1" x14ac:dyDescent="0.3">
      <c r="B160" s="255"/>
    </row>
    <row r="161" spans="2:2" s="61" customFormat="1" x14ac:dyDescent="0.3">
      <c r="B161" s="255"/>
    </row>
    <row r="162" spans="2:2" s="61" customFormat="1" x14ac:dyDescent="0.3">
      <c r="B162" s="255"/>
    </row>
    <row r="163" spans="2:2" s="61" customFormat="1" x14ac:dyDescent="0.3">
      <c r="B163" s="255"/>
    </row>
    <row r="164" spans="2:2" s="61" customFormat="1" x14ac:dyDescent="0.3">
      <c r="B164" s="255"/>
    </row>
    <row r="165" spans="2:2" s="61" customFormat="1" x14ac:dyDescent="0.3">
      <c r="B165" s="255"/>
    </row>
    <row r="166" spans="2:2" s="61" customFormat="1" x14ac:dyDescent="0.3">
      <c r="B166" s="255"/>
    </row>
    <row r="167" spans="2:2" s="61" customFormat="1" x14ac:dyDescent="0.3">
      <c r="B167" s="255"/>
    </row>
    <row r="168" spans="2:2" s="61" customFormat="1" x14ac:dyDescent="0.3">
      <c r="B168" s="255"/>
    </row>
    <row r="169" spans="2:2" s="61" customFormat="1" x14ac:dyDescent="0.3">
      <c r="B169" s="255"/>
    </row>
    <row r="170" spans="2:2" s="61" customFormat="1" x14ac:dyDescent="0.3">
      <c r="B170" s="255"/>
    </row>
    <row r="171" spans="2:2" s="61" customFormat="1" x14ac:dyDescent="0.3">
      <c r="B171" s="255"/>
    </row>
    <row r="172" spans="2:2" s="61" customFormat="1" x14ac:dyDescent="0.3">
      <c r="B172" s="255"/>
    </row>
    <row r="173" spans="2:2" s="61" customFormat="1" x14ac:dyDescent="0.3">
      <c r="B173" s="255"/>
    </row>
    <row r="174" spans="2:2" s="61" customFormat="1" x14ac:dyDescent="0.3">
      <c r="B174" s="255"/>
    </row>
    <row r="175" spans="2:2" s="61" customFormat="1" x14ac:dyDescent="0.3">
      <c r="B175" s="255"/>
    </row>
    <row r="176" spans="2:2" s="61" customFormat="1" x14ac:dyDescent="0.3">
      <c r="B176" s="255"/>
    </row>
    <row r="177" spans="2:2" s="61" customFormat="1" x14ac:dyDescent="0.3">
      <c r="B177" s="255"/>
    </row>
    <row r="178" spans="2:2" s="61" customFormat="1" x14ac:dyDescent="0.3">
      <c r="B178" s="255"/>
    </row>
    <row r="179" spans="2:2" s="61" customFormat="1" x14ac:dyDescent="0.3">
      <c r="B179" s="255"/>
    </row>
    <row r="180" spans="2:2" s="61" customFormat="1" x14ac:dyDescent="0.3">
      <c r="B180" s="255"/>
    </row>
    <row r="181" spans="2:2" s="61" customFormat="1" x14ac:dyDescent="0.3">
      <c r="B181" s="255"/>
    </row>
    <row r="182" spans="2:2" s="61" customFormat="1" x14ac:dyDescent="0.3">
      <c r="B182" s="255"/>
    </row>
    <row r="183" spans="2:2" s="61" customFormat="1" x14ac:dyDescent="0.3">
      <c r="B183" s="255"/>
    </row>
    <row r="184" spans="2:2" s="61" customFormat="1" x14ac:dyDescent="0.3">
      <c r="B184" s="255"/>
    </row>
    <row r="185" spans="2:2" s="61" customFormat="1" x14ac:dyDescent="0.3">
      <c r="B185" s="255"/>
    </row>
    <row r="186" spans="2:2" s="61" customFormat="1" x14ac:dyDescent="0.3">
      <c r="B186" s="255"/>
    </row>
    <row r="187" spans="2:2" s="61" customFormat="1" x14ac:dyDescent="0.3">
      <c r="B187" s="255"/>
    </row>
    <row r="188" spans="2:2" s="61" customFormat="1" x14ac:dyDescent="0.3">
      <c r="B188" s="255"/>
    </row>
    <row r="189" spans="2:2" s="61" customFormat="1" x14ac:dyDescent="0.3">
      <c r="B189" s="255"/>
    </row>
    <row r="190" spans="2:2" s="61" customFormat="1" x14ac:dyDescent="0.3">
      <c r="B190" s="255"/>
    </row>
    <row r="191" spans="2:2" s="61" customFormat="1" x14ac:dyDescent="0.3">
      <c r="B191" s="255"/>
    </row>
    <row r="192" spans="2:2" s="61" customFormat="1" x14ac:dyDescent="0.3">
      <c r="B192" s="255"/>
    </row>
    <row r="193" spans="2:2" s="61" customFormat="1" x14ac:dyDescent="0.3">
      <c r="B193" s="255"/>
    </row>
    <row r="194" spans="2:2" s="61" customFormat="1" x14ac:dyDescent="0.3">
      <c r="B194" s="255"/>
    </row>
    <row r="195" spans="2:2" s="61" customFormat="1" x14ac:dyDescent="0.3">
      <c r="B195" s="255"/>
    </row>
    <row r="196" spans="2:2" s="61" customFormat="1" x14ac:dyDescent="0.3">
      <c r="B196" s="255"/>
    </row>
    <row r="197" spans="2:2" s="61" customFormat="1" x14ac:dyDescent="0.3">
      <c r="B197" s="255"/>
    </row>
    <row r="198" spans="2:2" s="61" customFormat="1" x14ac:dyDescent="0.3">
      <c r="B198" s="255"/>
    </row>
    <row r="199" spans="2:2" s="61" customFormat="1" x14ac:dyDescent="0.3">
      <c r="B199" s="255"/>
    </row>
    <row r="200" spans="2:2" s="61" customFormat="1" x14ac:dyDescent="0.3">
      <c r="B200" s="255"/>
    </row>
    <row r="201" spans="2:2" s="61" customFormat="1" x14ac:dyDescent="0.3">
      <c r="B201" s="255"/>
    </row>
    <row r="202" spans="2:2" s="61" customFormat="1" x14ac:dyDescent="0.3">
      <c r="B202" s="255"/>
    </row>
    <row r="203" spans="2:2" s="61" customFormat="1" x14ac:dyDescent="0.3">
      <c r="B203" s="255"/>
    </row>
    <row r="204" spans="2:2" s="61" customFormat="1" x14ac:dyDescent="0.3">
      <c r="B204" s="255"/>
    </row>
    <row r="205" spans="2:2" s="61" customFormat="1" x14ac:dyDescent="0.3">
      <c r="B205" s="255"/>
    </row>
    <row r="206" spans="2:2" s="61" customFormat="1" x14ac:dyDescent="0.3">
      <c r="B206" s="255"/>
    </row>
    <row r="207" spans="2:2" s="61" customFormat="1" x14ac:dyDescent="0.3">
      <c r="B207" s="255"/>
    </row>
    <row r="208" spans="2:2" s="61" customFormat="1" x14ac:dyDescent="0.3">
      <c r="B208" s="255"/>
    </row>
    <row r="209" spans="2:2" s="61" customFormat="1" x14ac:dyDescent="0.3">
      <c r="B209" s="255"/>
    </row>
    <row r="210" spans="2:2" s="61" customFormat="1" x14ac:dyDescent="0.3">
      <c r="B210" s="255"/>
    </row>
    <row r="211" spans="2:2" s="61" customFormat="1" x14ac:dyDescent="0.3">
      <c r="B211" s="255"/>
    </row>
    <row r="212" spans="2:2" s="61" customFormat="1" x14ac:dyDescent="0.3">
      <c r="B212" s="255"/>
    </row>
    <row r="213" spans="2:2" s="61" customFormat="1" x14ac:dyDescent="0.3">
      <c r="B213" s="255"/>
    </row>
    <row r="214" spans="2:2" s="61" customFormat="1" x14ac:dyDescent="0.3">
      <c r="B214" s="255"/>
    </row>
    <row r="215" spans="2:2" s="61" customFormat="1" x14ac:dyDescent="0.3">
      <c r="B215" s="255"/>
    </row>
    <row r="216" spans="2:2" s="61" customFormat="1" x14ac:dyDescent="0.3">
      <c r="B216" s="255"/>
    </row>
    <row r="217" spans="2:2" s="61" customFormat="1" x14ac:dyDescent="0.3">
      <c r="B217" s="255"/>
    </row>
    <row r="218" spans="2:2" s="61" customFormat="1" x14ac:dyDescent="0.3">
      <c r="B218" s="255"/>
    </row>
    <row r="219" spans="2:2" s="61" customFormat="1" x14ac:dyDescent="0.3">
      <c r="B219" s="255"/>
    </row>
    <row r="220" spans="2:2" s="61" customFormat="1" x14ac:dyDescent="0.3">
      <c r="B220" s="255"/>
    </row>
    <row r="221" spans="2:2" s="61" customFormat="1" x14ac:dyDescent="0.3">
      <c r="B221" s="255"/>
    </row>
    <row r="222" spans="2:2" s="61" customFormat="1" x14ac:dyDescent="0.3">
      <c r="B222" s="255"/>
    </row>
    <row r="223" spans="2:2" s="61" customFormat="1" x14ac:dyDescent="0.3">
      <c r="B223" s="255"/>
    </row>
    <row r="224" spans="2:2" s="61" customFormat="1" x14ac:dyDescent="0.3">
      <c r="B224" s="255"/>
    </row>
    <row r="225" spans="2:2" s="61" customFormat="1" x14ac:dyDescent="0.3">
      <c r="B225" s="255"/>
    </row>
    <row r="226" spans="2:2" s="61" customFormat="1" x14ac:dyDescent="0.3">
      <c r="B226" s="255"/>
    </row>
    <row r="227" spans="2:2" s="61" customFormat="1" x14ac:dyDescent="0.3">
      <c r="B227" s="255"/>
    </row>
    <row r="228" spans="2:2" s="61" customFormat="1" x14ac:dyDescent="0.3">
      <c r="B228" s="255"/>
    </row>
    <row r="229" spans="2:2" s="61" customFormat="1" x14ac:dyDescent="0.3">
      <c r="B229" s="255"/>
    </row>
    <row r="230" spans="2:2" s="61" customFormat="1" x14ac:dyDescent="0.3">
      <c r="B230" s="255"/>
    </row>
    <row r="231" spans="2:2" s="61" customFormat="1" x14ac:dyDescent="0.3">
      <c r="B231" s="255"/>
    </row>
    <row r="232" spans="2:2" s="61" customFormat="1" x14ac:dyDescent="0.3">
      <c r="B232" s="255"/>
    </row>
    <row r="233" spans="2:2" s="61" customFormat="1" x14ac:dyDescent="0.3">
      <c r="B233" s="255"/>
    </row>
    <row r="234" spans="2:2" s="61" customFormat="1" x14ac:dyDescent="0.3">
      <c r="B234" s="255"/>
    </row>
    <row r="235" spans="2:2" s="61" customFormat="1" x14ac:dyDescent="0.3">
      <c r="B235" s="255"/>
    </row>
    <row r="236" spans="2:2" s="61" customFormat="1" x14ac:dyDescent="0.3">
      <c r="B236" s="255"/>
    </row>
    <row r="237" spans="2:2" s="61" customFormat="1" x14ac:dyDescent="0.3">
      <c r="B237" s="255"/>
    </row>
    <row r="238" spans="2:2" s="61" customFormat="1" x14ac:dyDescent="0.3">
      <c r="B238" s="255"/>
    </row>
    <row r="239" spans="2:2" s="61" customFormat="1" x14ac:dyDescent="0.3">
      <c r="B239" s="255"/>
    </row>
    <row r="240" spans="2:2" s="61" customFormat="1" x14ac:dyDescent="0.3">
      <c r="B240" s="255"/>
    </row>
    <row r="241" spans="2:2" s="61" customFormat="1" x14ac:dyDescent="0.3">
      <c r="B241" s="255"/>
    </row>
    <row r="242" spans="2:2" s="61" customFormat="1" x14ac:dyDescent="0.3">
      <c r="B242" s="255"/>
    </row>
    <row r="243" spans="2:2" s="61" customFormat="1" x14ac:dyDescent="0.3">
      <c r="B243" s="255"/>
    </row>
    <row r="244" spans="2:2" s="61" customFormat="1" x14ac:dyDescent="0.3">
      <c r="B244" s="255"/>
    </row>
    <row r="245" spans="2:2" s="61" customFormat="1" x14ac:dyDescent="0.3">
      <c r="B245" s="255"/>
    </row>
    <row r="246" spans="2:2" s="61" customFormat="1" x14ac:dyDescent="0.3">
      <c r="B246" s="255"/>
    </row>
    <row r="247" spans="2:2" s="61" customFormat="1" x14ac:dyDescent="0.3">
      <c r="B247" s="255"/>
    </row>
    <row r="248" spans="2:2" s="61" customFormat="1" x14ac:dyDescent="0.3">
      <c r="B248" s="255"/>
    </row>
    <row r="249" spans="2:2" s="61" customFormat="1" x14ac:dyDescent="0.3">
      <c r="B249" s="255"/>
    </row>
    <row r="250" spans="2:2" s="61" customFormat="1" x14ac:dyDescent="0.3">
      <c r="B250" s="255"/>
    </row>
    <row r="251" spans="2:2" s="61" customFormat="1" x14ac:dyDescent="0.3">
      <c r="B251" s="255"/>
    </row>
    <row r="252" spans="2:2" s="61" customFormat="1" x14ac:dyDescent="0.3">
      <c r="B252" s="255"/>
    </row>
    <row r="253" spans="2:2" s="61" customFormat="1" x14ac:dyDescent="0.3">
      <c r="B253" s="255"/>
    </row>
    <row r="254" spans="2:2" s="61" customFormat="1" x14ac:dyDescent="0.3">
      <c r="B254" s="255"/>
    </row>
    <row r="255" spans="2:2" s="61" customFormat="1" x14ac:dyDescent="0.3">
      <c r="B255" s="255"/>
    </row>
    <row r="256" spans="2:2" s="61" customFormat="1" x14ac:dyDescent="0.3">
      <c r="B256" s="255"/>
    </row>
    <row r="257" spans="2:2" s="61" customFormat="1" x14ac:dyDescent="0.3">
      <c r="B257" s="255"/>
    </row>
    <row r="258" spans="2:2" s="61" customFormat="1" x14ac:dyDescent="0.3">
      <c r="B258" s="255"/>
    </row>
    <row r="259" spans="2:2" s="61" customFormat="1" x14ac:dyDescent="0.3">
      <c r="B259" s="255"/>
    </row>
    <row r="260" spans="2:2" s="61" customFormat="1" x14ac:dyDescent="0.3">
      <c r="B260" s="255"/>
    </row>
    <row r="261" spans="2:2" s="61" customFormat="1" x14ac:dyDescent="0.3">
      <c r="B261" s="255"/>
    </row>
    <row r="262" spans="2:2" s="61" customFormat="1" x14ac:dyDescent="0.3">
      <c r="B262" s="255"/>
    </row>
    <row r="263" spans="2:2" s="61" customFormat="1" x14ac:dyDescent="0.3">
      <c r="B263" s="255"/>
    </row>
    <row r="264" spans="2:2" s="61" customFormat="1" x14ac:dyDescent="0.3">
      <c r="B264" s="255"/>
    </row>
    <row r="265" spans="2:2" s="61" customFormat="1" x14ac:dyDescent="0.3">
      <c r="B265" s="255"/>
    </row>
    <row r="266" spans="2:2" s="61" customFormat="1" x14ac:dyDescent="0.3">
      <c r="B266" s="255"/>
    </row>
    <row r="267" spans="2:2" s="61" customFormat="1" x14ac:dyDescent="0.3">
      <c r="B267" s="255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07"/>
  <sheetViews>
    <sheetView showGridLines="0" view="pageBreakPreview" zoomScaleNormal="100" zoomScaleSheetLayoutView="100" workbookViewId="0">
      <selection activeCell="C14" sqref="C14"/>
    </sheetView>
  </sheetViews>
  <sheetFormatPr defaultColWidth="9.1796875" defaultRowHeight="13" x14ac:dyDescent="0.3"/>
  <cols>
    <col min="1" max="2" width="10.7265625" style="55" customWidth="1"/>
    <col min="3" max="3" width="57.7265625" style="55" customWidth="1"/>
    <col min="4" max="4" width="10" style="55" bestFit="1" customWidth="1"/>
    <col min="5" max="16384" width="9.1796875" style="55"/>
  </cols>
  <sheetData>
    <row r="1" spans="1:21" s="233" customFormat="1" ht="15" customHeight="1" x14ac:dyDescent="0.3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1" ht="15" customHeight="1" x14ac:dyDescent="0.3">
      <c r="A2" s="225" t="str">
        <f>'Prior Year Fees'!A2</f>
        <v>Financial Year to August 2018</v>
      </c>
      <c r="D2" s="53">
        <f>SUM(D5:D241)</f>
        <v>-11372.25</v>
      </c>
    </row>
    <row r="3" spans="1:21" ht="15" customHeight="1" x14ac:dyDescent="0.35">
      <c r="A3" s="48"/>
      <c r="D3" s="56"/>
    </row>
    <row r="4" spans="1:21" s="82" customFormat="1" ht="15" customHeight="1" x14ac:dyDescent="0.25">
      <c r="A4" s="58" t="s">
        <v>0</v>
      </c>
      <c r="B4" s="58" t="s">
        <v>3</v>
      </c>
      <c r="C4" s="58" t="s">
        <v>1</v>
      </c>
      <c r="D4" s="59" t="s">
        <v>2</v>
      </c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21" s="29" customFormat="1" ht="15" customHeight="1" x14ac:dyDescent="0.3">
      <c r="A5" s="243">
        <v>43245</v>
      </c>
      <c r="B5" s="258" t="s">
        <v>124</v>
      </c>
      <c r="C5" s="258" t="s">
        <v>343</v>
      </c>
      <c r="D5" s="242">
        <v>-1138.6500000000001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29" customFormat="1" ht="15" customHeight="1" x14ac:dyDescent="0.3">
      <c r="A6" s="243">
        <v>43249</v>
      </c>
      <c r="B6" s="258" t="s">
        <v>124</v>
      </c>
      <c r="C6" s="258" t="s">
        <v>344</v>
      </c>
      <c r="D6" s="242">
        <v>-1732.31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29" customFormat="1" ht="15" customHeight="1" x14ac:dyDescent="0.3">
      <c r="A7" s="243">
        <v>43264</v>
      </c>
      <c r="B7" s="258" t="s">
        <v>124</v>
      </c>
      <c r="C7" s="258" t="s">
        <v>433</v>
      </c>
      <c r="D7" s="242">
        <v>-1424.92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29" customFormat="1" ht="15" customHeight="1" x14ac:dyDescent="0.3">
      <c r="A8" s="243">
        <v>43281</v>
      </c>
      <c r="B8" s="258" t="s">
        <v>124</v>
      </c>
      <c r="C8" s="245" t="s">
        <v>440</v>
      </c>
      <c r="D8" s="242">
        <v>-2537.23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9" customFormat="1" ht="15" customHeight="1" x14ac:dyDescent="0.3">
      <c r="A9" s="243">
        <v>43281</v>
      </c>
      <c r="B9" s="258" t="s">
        <v>124</v>
      </c>
      <c r="C9" s="245" t="s">
        <v>446</v>
      </c>
      <c r="D9" s="242">
        <v>-761.91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29" customFormat="1" ht="15" customHeight="1" x14ac:dyDescent="0.3">
      <c r="A10" s="243">
        <v>43281</v>
      </c>
      <c r="B10" s="258" t="s">
        <v>124</v>
      </c>
      <c r="C10" s="245" t="s">
        <v>447</v>
      </c>
      <c r="D10" s="242">
        <v>-670.38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29" customFormat="1" ht="15" customHeight="1" x14ac:dyDescent="0.3">
      <c r="A11" s="243">
        <v>43281</v>
      </c>
      <c r="B11" s="258" t="s">
        <v>124</v>
      </c>
      <c r="C11" s="245" t="s">
        <v>448</v>
      </c>
      <c r="D11" s="242">
        <v>-1097.42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29" customFormat="1" ht="15" customHeight="1" x14ac:dyDescent="0.3">
      <c r="A12" s="243">
        <v>43281</v>
      </c>
      <c r="B12" s="258" t="s">
        <v>124</v>
      </c>
      <c r="C12" s="245" t="s">
        <v>449</v>
      </c>
      <c r="D12" s="242">
        <v>-2009.43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9" customFormat="1" ht="15" customHeight="1" x14ac:dyDescent="0.3">
      <c r="A13" s="243"/>
      <c r="B13" s="258"/>
      <c r="C13" s="258"/>
      <c r="D13" s="24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29" customFormat="1" ht="15" customHeight="1" x14ac:dyDescent="0.3">
      <c r="A14" s="243"/>
      <c r="B14" s="258"/>
      <c r="C14" s="258"/>
      <c r="D14" s="24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64" customFormat="1" ht="15" customHeight="1" x14ac:dyDescent="0.3">
      <c r="A15" s="18"/>
      <c r="B15" s="12"/>
      <c r="C15" s="13"/>
      <c r="D15" s="3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64" customFormat="1" ht="15" customHeight="1" x14ac:dyDescent="0.3">
      <c r="A16" s="18"/>
      <c r="B16" s="12"/>
      <c r="C16" s="13"/>
      <c r="D16" s="3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64" customFormat="1" ht="15" customHeight="1" x14ac:dyDescent="0.3">
      <c r="A17" s="18"/>
      <c r="B17" s="12"/>
      <c r="C17" s="13"/>
      <c r="D17" s="3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64" customFormat="1" ht="15" customHeight="1" x14ac:dyDescent="0.3">
      <c r="A18" s="18"/>
      <c r="B18" s="12"/>
      <c r="C18" s="13"/>
      <c r="D18" s="3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64" customFormat="1" ht="15" customHeight="1" x14ac:dyDescent="0.3">
      <c r="A19" s="18"/>
      <c r="B19" s="12"/>
      <c r="C19" s="13"/>
      <c r="D19" s="3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64" customFormat="1" ht="15" customHeight="1" x14ac:dyDescent="0.3">
      <c r="A20" s="18"/>
      <c r="B20" s="12"/>
      <c r="C20" s="13"/>
      <c r="D20" s="3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64" customFormat="1" ht="15" customHeight="1" x14ac:dyDescent="0.3">
      <c r="A21" s="18"/>
      <c r="B21" s="13"/>
      <c r="C21" s="13"/>
      <c r="D21" s="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64" customFormat="1" ht="15" customHeight="1" x14ac:dyDescent="0.3">
      <c r="A22" s="18"/>
      <c r="B22" s="13"/>
      <c r="C22" s="13"/>
      <c r="D22" s="3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64" customFormat="1" ht="15" customHeight="1" x14ac:dyDescent="0.3">
      <c r="A23" s="18"/>
      <c r="B23" s="13"/>
      <c r="C23" s="13"/>
      <c r="D23" s="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64" customFormat="1" ht="15" customHeight="1" x14ac:dyDescent="0.3">
      <c r="A24" s="39"/>
      <c r="B24" s="13"/>
      <c r="C24" s="13"/>
      <c r="D24" s="3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64" customFormat="1" ht="15" customHeight="1" x14ac:dyDescent="0.3">
      <c r="A25" s="13"/>
      <c r="B25" s="13"/>
      <c r="C25" s="13"/>
      <c r="D25" s="3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64" customFormat="1" ht="15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64" customFormat="1" ht="1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64" customFormat="1" ht="15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64" customFormat="1" ht="15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64" customFormat="1" ht="15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64" customFormat="1" ht="15" customHeight="1" x14ac:dyDescent="0.3">
      <c r="A31" s="13"/>
      <c r="B31" s="25"/>
      <c r="C31" s="13"/>
      <c r="D31" s="2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64" customFormat="1" ht="15" customHeigh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64" customFormat="1" ht="15" customHeight="1" x14ac:dyDescent="0.3">
      <c r="A33" s="13"/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64" customFormat="1" ht="15" customHeight="1" x14ac:dyDescent="0.3">
      <c r="A34" s="13"/>
      <c r="B34" s="13"/>
      <c r="C34" s="13"/>
      <c r="D34" s="13"/>
      <c r="E34" s="13"/>
      <c r="F34" s="13"/>
      <c r="G34" s="13"/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64" customFormat="1" ht="15" customHeight="1" x14ac:dyDescent="0.3">
      <c r="E35" s="13"/>
      <c r="F35" s="13"/>
      <c r="G35" s="13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64" customFormat="1" ht="15" customHeight="1" x14ac:dyDescent="0.3"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64" customFormat="1" ht="15" customHeight="1" x14ac:dyDescent="0.3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64" customFormat="1" ht="12" customHeight="1" x14ac:dyDescent="0.3"/>
    <row r="39" spans="1:21" s="64" customFormat="1" ht="12" customHeight="1" x14ac:dyDescent="0.3"/>
    <row r="40" spans="1:21" s="64" customFormat="1" ht="12" customHeight="1" x14ac:dyDescent="0.3"/>
    <row r="41" spans="1:21" s="64" customFormat="1" ht="12" customHeight="1" x14ac:dyDescent="0.3"/>
    <row r="42" spans="1:21" s="64" customFormat="1" ht="12" customHeight="1" x14ac:dyDescent="0.3"/>
    <row r="43" spans="1:21" s="64" customFormat="1" ht="12" customHeight="1" x14ac:dyDescent="0.3"/>
    <row r="44" spans="1:21" s="64" customFormat="1" ht="12" customHeight="1" x14ac:dyDescent="0.3">
      <c r="A44" s="67"/>
    </row>
    <row r="45" spans="1:21" s="64" customFormat="1" ht="12" customHeight="1" x14ac:dyDescent="0.3">
      <c r="A45" s="67"/>
    </row>
    <row r="46" spans="1:21" s="64" customFormat="1" ht="12" customHeight="1" x14ac:dyDescent="0.3">
      <c r="A46" s="67"/>
    </row>
    <row r="47" spans="1:21" s="64" customFormat="1" ht="12" customHeight="1" x14ac:dyDescent="0.3">
      <c r="A47" s="67"/>
    </row>
    <row r="48" spans="1:21" s="64" customFormat="1" ht="12" customHeight="1" x14ac:dyDescent="0.3">
      <c r="A48" s="67"/>
    </row>
    <row r="49" spans="1:7" s="64" customFormat="1" ht="12" customHeight="1" x14ac:dyDescent="0.3">
      <c r="A49" s="67"/>
      <c r="G49" s="84"/>
    </row>
    <row r="50" spans="1:7" s="64" customFormat="1" ht="12" customHeight="1" x14ac:dyDescent="0.3">
      <c r="A50" s="67"/>
    </row>
    <row r="51" spans="1:7" s="64" customFormat="1" ht="12" customHeight="1" x14ac:dyDescent="0.3">
      <c r="A51" s="67"/>
    </row>
    <row r="52" spans="1:7" s="64" customFormat="1" ht="12" customHeight="1" x14ac:dyDescent="0.3">
      <c r="A52" s="67"/>
    </row>
    <row r="53" spans="1:7" s="64" customFormat="1" ht="12" customHeight="1" x14ac:dyDescent="0.3">
      <c r="A53" s="67"/>
    </row>
    <row r="54" spans="1:7" s="64" customFormat="1" ht="12" customHeight="1" x14ac:dyDescent="0.3"/>
    <row r="55" spans="1:7" s="64" customFormat="1" ht="12" customHeight="1" x14ac:dyDescent="0.3"/>
    <row r="56" spans="1:7" s="64" customFormat="1" ht="12" customHeight="1" x14ac:dyDescent="0.3"/>
    <row r="57" spans="1:7" s="64" customFormat="1" ht="12" customHeight="1" x14ac:dyDescent="0.3"/>
    <row r="58" spans="1:7" s="64" customFormat="1" ht="12" customHeight="1" x14ac:dyDescent="0.3"/>
    <row r="59" spans="1:7" s="64" customFormat="1" ht="12" customHeight="1" x14ac:dyDescent="0.3"/>
    <row r="60" spans="1:7" s="64" customFormat="1" ht="12" customHeight="1" x14ac:dyDescent="0.3"/>
    <row r="61" spans="1:7" s="64" customFormat="1" ht="12" customHeight="1" x14ac:dyDescent="0.3"/>
    <row r="62" spans="1:7" s="64" customFormat="1" ht="12" customHeight="1" x14ac:dyDescent="0.3"/>
    <row r="63" spans="1:7" s="64" customFormat="1" ht="12" customHeight="1" x14ac:dyDescent="0.3"/>
    <row r="64" spans="1:7" s="64" customFormat="1" ht="12" customHeight="1" x14ac:dyDescent="0.3"/>
    <row r="65" s="64" customFormat="1" ht="12" customHeight="1" x14ac:dyDescent="0.3"/>
    <row r="66" s="64" customFormat="1" ht="12" customHeight="1" x14ac:dyDescent="0.3"/>
    <row r="67" s="64" customFormat="1" ht="12" customHeight="1" x14ac:dyDescent="0.3"/>
    <row r="68" s="64" customFormat="1" ht="12" customHeight="1" x14ac:dyDescent="0.3"/>
    <row r="69" s="64" customFormat="1" ht="12" customHeight="1" x14ac:dyDescent="0.3"/>
    <row r="70" s="64" customFormat="1" ht="12" customHeight="1" x14ac:dyDescent="0.3"/>
    <row r="71" s="64" customFormat="1" ht="12" customHeight="1" x14ac:dyDescent="0.3"/>
    <row r="72" s="64" customFormat="1" ht="12" customHeight="1" x14ac:dyDescent="0.3"/>
    <row r="73" s="64" customFormat="1" ht="12" customHeight="1" x14ac:dyDescent="0.3"/>
    <row r="74" s="64" customFormat="1" ht="12" customHeight="1" x14ac:dyDescent="0.3"/>
    <row r="75" s="64" customFormat="1" ht="12" customHeight="1" x14ac:dyDescent="0.3"/>
    <row r="76" s="64" customFormat="1" ht="12" customHeight="1" x14ac:dyDescent="0.3"/>
    <row r="77" s="64" customFormat="1" ht="12" customHeight="1" x14ac:dyDescent="0.3"/>
    <row r="78" s="64" customFormat="1" ht="12" customHeight="1" x14ac:dyDescent="0.3"/>
    <row r="79" s="64" customFormat="1" ht="12" customHeight="1" x14ac:dyDescent="0.3"/>
    <row r="80" s="64" customFormat="1" ht="12" customHeight="1" x14ac:dyDescent="0.3"/>
    <row r="81" s="64" customFormat="1" ht="12" customHeight="1" x14ac:dyDescent="0.3"/>
    <row r="82" s="64" customFormat="1" ht="12" customHeight="1" x14ac:dyDescent="0.3"/>
    <row r="83" s="64" customFormat="1" ht="12" customHeight="1" x14ac:dyDescent="0.3"/>
    <row r="84" s="64" customFormat="1" x14ac:dyDescent="0.3"/>
    <row r="85" s="64" customFormat="1" x14ac:dyDescent="0.3"/>
    <row r="86" s="64" customFormat="1" x14ac:dyDescent="0.3"/>
    <row r="87" s="64" customFormat="1" x14ac:dyDescent="0.3"/>
    <row r="88" s="64" customFormat="1" x14ac:dyDescent="0.3"/>
    <row r="89" s="64" customFormat="1" x14ac:dyDescent="0.3"/>
    <row r="90" s="64" customFormat="1" x14ac:dyDescent="0.3"/>
    <row r="91" s="64" customFormat="1" x14ac:dyDescent="0.3"/>
    <row r="92" s="64" customFormat="1" x14ac:dyDescent="0.3"/>
    <row r="93" s="64" customFormat="1" x14ac:dyDescent="0.3"/>
    <row r="94" s="64" customFormat="1" x14ac:dyDescent="0.3"/>
    <row r="95" s="64" customFormat="1" x14ac:dyDescent="0.3"/>
    <row r="96" s="64" customFormat="1" x14ac:dyDescent="0.3"/>
    <row r="97" s="64" customFormat="1" x14ac:dyDescent="0.3"/>
    <row r="98" s="64" customFormat="1" x14ac:dyDescent="0.3"/>
    <row r="99" s="64" customFormat="1" x14ac:dyDescent="0.3"/>
    <row r="100" s="64" customFormat="1" x14ac:dyDescent="0.3"/>
    <row r="101" s="64" customFormat="1" x14ac:dyDescent="0.3"/>
    <row r="102" s="64" customFormat="1" x14ac:dyDescent="0.3"/>
    <row r="103" s="64" customFormat="1" x14ac:dyDescent="0.3"/>
    <row r="104" s="64" customFormat="1" x14ac:dyDescent="0.3"/>
    <row r="105" s="64" customFormat="1" x14ac:dyDescent="0.3"/>
    <row r="106" s="64" customFormat="1" x14ac:dyDescent="0.3"/>
    <row r="107" s="64" customFormat="1" x14ac:dyDescent="0.3"/>
    <row r="108" s="64" customFormat="1" x14ac:dyDescent="0.3"/>
    <row r="109" s="64" customFormat="1" x14ac:dyDescent="0.3"/>
    <row r="110" s="64" customFormat="1" x14ac:dyDescent="0.3"/>
    <row r="111" s="64" customFormat="1" x14ac:dyDescent="0.3"/>
    <row r="112" s="64" customFormat="1" x14ac:dyDescent="0.3"/>
    <row r="113" s="64" customFormat="1" x14ac:dyDescent="0.3"/>
    <row r="114" s="64" customFormat="1" x14ac:dyDescent="0.3"/>
    <row r="115" s="64" customFormat="1" x14ac:dyDescent="0.3"/>
    <row r="116" s="64" customFormat="1" x14ac:dyDescent="0.3"/>
    <row r="117" s="64" customFormat="1" x14ac:dyDescent="0.3"/>
    <row r="118" s="64" customFormat="1" x14ac:dyDescent="0.3"/>
    <row r="119" s="64" customFormat="1" x14ac:dyDescent="0.3"/>
    <row r="120" s="64" customFormat="1" x14ac:dyDescent="0.3"/>
    <row r="121" s="64" customFormat="1" x14ac:dyDescent="0.3"/>
    <row r="122" s="64" customFormat="1" x14ac:dyDescent="0.3"/>
    <row r="123" s="64" customFormat="1" x14ac:dyDescent="0.3"/>
    <row r="124" s="64" customFormat="1" x14ac:dyDescent="0.3"/>
    <row r="125" s="64" customFormat="1" x14ac:dyDescent="0.3"/>
    <row r="126" s="64" customFormat="1" x14ac:dyDescent="0.3"/>
    <row r="127" s="64" customFormat="1" x14ac:dyDescent="0.3"/>
    <row r="128" s="64" customFormat="1" x14ac:dyDescent="0.3"/>
    <row r="129" s="64" customFormat="1" x14ac:dyDescent="0.3"/>
    <row r="130" s="64" customFormat="1" x14ac:dyDescent="0.3"/>
    <row r="131" s="64" customFormat="1" x14ac:dyDescent="0.3"/>
    <row r="132" s="64" customFormat="1" x14ac:dyDescent="0.3"/>
    <row r="133" s="64" customFormat="1" x14ac:dyDescent="0.3"/>
    <row r="134" s="64" customFormat="1" x14ac:dyDescent="0.3"/>
    <row r="135" s="64" customFormat="1" x14ac:dyDescent="0.3"/>
    <row r="136" s="64" customFormat="1" x14ac:dyDescent="0.3"/>
    <row r="137" s="64" customFormat="1" x14ac:dyDescent="0.3"/>
    <row r="138" s="64" customFormat="1" x14ac:dyDescent="0.3"/>
    <row r="139" s="64" customFormat="1" x14ac:dyDescent="0.3"/>
    <row r="140" s="64" customFormat="1" x14ac:dyDescent="0.3"/>
    <row r="141" s="64" customFormat="1" x14ac:dyDescent="0.3"/>
    <row r="142" s="64" customFormat="1" x14ac:dyDescent="0.3"/>
    <row r="143" s="64" customFormat="1" x14ac:dyDescent="0.3"/>
    <row r="144" s="64" customFormat="1" x14ac:dyDescent="0.3"/>
    <row r="145" s="64" customFormat="1" x14ac:dyDescent="0.3"/>
    <row r="146" s="64" customFormat="1" x14ac:dyDescent="0.3"/>
    <row r="147" s="64" customFormat="1" x14ac:dyDescent="0.3"/>
    <row r="148" s="64" customFormat="1" x14ac:dyDescent="0.3"/>
    <row r="149" s="64" customFormat="1" x14ac:dyDescent="0.3"/>
    <row r="150" s="64" customFormat="1" x14ac:dyDescent="0.3"/>
    <row r="151" s="64" customFormat="1" x14ac:dyDescent="0.3"/>
    <row r="152" s="64" customFormat="1" x14ac:dyDescent="0.3"/>
    <row r="153" s="64" customFormat="1" x14ac:dyDescent="0.3"/>
    <row r="154" s="64" customFormat="1" x14ac:dyDescent="0.3"/>
    <row r="155" s="64" customFormat="1" x14ac:dyDescent="0.3"/>
    <row r="156" s="64" customFormat="1" x14ac:dyDescent="0.3"/>
    <row r="157" s="64" customFormat="1" x14ac:dyDescent="0.3"/>
    <row r="158" s="64" customFormat="1" x14ac:dyDescent="0.3"/>
    <row r="159" s="64" customFormat="1" x14ac:dyDescent="0.3"/>
    <row r="160" s="64" customFormat="1" x14ac:dyDescent="0.3"/>
    <row r="161" s="64" customFormat="1" x14ac:dyDescent="0.3"/>
    <row r="162" s="64" customFormat="1" x14ac:dyDescent="0.3"/>
    <row r="163" s="64" customFormat="1" x14ac:dyDescent="0.3"/>
    <row r="164" s="64" customFormat="1" x14ac:dyDescent="0.3"/>
    <row r="165" s="64" customFormat="1" x14ac:dyDescent="0.3"/>
    <row r="166" s="64" customFormat="1" x14ac:dyDescent="0.3"/>
    <row r="167" s="64" customFormat="1" x14ac:dyDescent="0.3"/>
    <row r="168" s="64" customFormat="1" x14ac:dyDescent="0.3"/>
    <row r="169" s="64" customFormat="1" x14ac:dyDescent="0.3"/>
    <row r="170" s="64" customFormat="1" x14ac:dyDescent="0.3"/>
    <row r="171" s="64" customFormat="1" x14ac:dyDescent="0.3"/>
    <row r="172" s="64" customFormat="1" x14ac:dyDescent="0.3"/>
    <row r="173" s="64" customFormat="1" x14ac:dyDescent="0.3"/>
    <row r="174" s="64" customFormat="1" x14ac:dyDescent="0.3"/>
    <row r="175" s="64" customFormat="1" x14ac:dyDescent="0.3"/>
    <row r="176" s="64" customFormat="1" x14ac:dyDescent="0.3"/>
    <row r="177" s="64" customFormat="1" x14ac:dyDescent="0.3"/>
    <row r="178" s="64" customFormat="1" x14ac:dyDescent="0.3"/>
    <row r="179" s="64" customFormat="1" x14ac:dyDescent="0.3"/>
    <row r="180" s="64" customFormat="1" x14ac:dyDescent="0.3"/>
    <row r="181" s="64" customFormat="1" x14ac:dyDescent="0.3"/>
    <row r="182" s="64" customFormat="1" x14ac:dyDescent="0.3"/>
    <row r="183" s="64" customFormat="1" x14ac:dyDescent="0.3"/>
    <row r="184" s="64" customFormat="1" x14ac:dyDescent="0.3"/>
    <row r="185" s="64" customFormat="1" x14ac:dyDescent="0.3"/>
    <row r="186" s="64" customFormat="1" x14ac:dyDescent="0.3"/>
    <row r="187" s="64" customFormat="1" x14ac:dyDescent="0.3"/>
    <row r="188" s="64" customFormat="1" x14ac:dyDescent="0.3"/>
    <row r="189" s="64" customFormat="1" x14ac:dyDescent="0.3"/>
    <row r="190" s="64" customFormat="1" x14ac:dyDescent="0.3"/>
    <row r="191" s="64" customFormat="1" x14ac:dyDescent="0.3"/>
    <row r="192" s="64" customFormat="1" x14ac:dyDescent="0.3"/>
    <row r="193" s="64" customFormat="1" x14ac:dyDescent="0.3"/>
    <row r="194" s="64" customFormat="1" x14ac:dyDescent="0.3"/>
    <row r="195" s="64" customFormat="1" x14ac:dyDescent="0.3"/>
    <row r="196" s="64" customFormat="1" x14ac:dyDescent="0.3"/>
    <row r="197" s="64" customFormat="1" x14ac:dyDescent="0.3"/>
    <row r="198" s="64" customFormat="1" x14ac:dyDescent="0.3"/>
    <row r="199" s="64" customFormat="1" x14ac:dyDescent="0.3"/>
    <row r="200" s="64" customFormat="1" x14ac:dyDescent="0.3"/>
    <row r="201" s="64" customFormat="1" x14ac:dyDescent="0.3"/>
    <row r="202" s="64" customFormat="1" x14ac:dyDescent="0.3"/>
    <row r="203" s="64" customFormat="1" x14ac:dyDescent="0.3"/>
    <row r="204" s="64" customFormat="1" x14ac:dyDescent="0.3"/>
    <row r="205" s="64" customFormat="1" x14ac:dyDescent="0.3"/>
    <row r="206" s="64" customFormat="1" x14ac:dyDescent="0.3"/>
    <row r="207" s="64" customFormat="1" x14ac:dyDescent="0.3"/>
    <row r="208" s="64" customFormat="1" x14ac:dyDescent="0.3"/>
    <row r="209" s="64" customFormat="1" x14ac:dyDescent="0.3"/>
    <row r="210" s="64" customFormat="1" x14ac:dyDescent="0.3"/>
    <row r="211" s="64" customFormat="1" x14ac:dyDescent="0.3"/>
    <row r="212" s="64" customFormat="1" x14ac:dyDescent="0.3"/>
    <row r="213" s="64" customFormat="1" x14ac:dyDescent="0.3"/>
    <row r="214" s="64" customFormat="1" x14ac:dyDescent="0.3"/>
    <row r="215" s="64" customFormat="1" x14ac:dyDescent="0.3"/>
    <row r="216" s="64" customFormat="1" x14ac:dyDescent="0.3"/>
    <row r="217" s="64" customFormat="1" x14ac:dyDescent="0.3"/>
    <row r="218" s="64" customFormat="1" x14ac:dyDescent="0.3"/>
    <row r="219" s="64" customFormat="1" x14ac:dyDescent="0.3"/>
    <row r="220" s="64" customFormat="1" x14ac:dyDescent="0.3"/>
    <row r="221" s="64" customFormat="1" x14ac:dyDescent="0.3"/>
    <row r="222" s="64" customFormat="1" x14ac:dyDescent="0.3"/>
    <row r="223" s="64" customFormat="1" x14ac:dyDescent="0.3"/>
    <row r="224" s="64" customFormat="1" x14ac:dyDescent="0.3"/>
    <row r="225" s="64" customFormat="1" x14ac:dyDescent="0.3"/>
    <row r="226" s="64" customFormat="1" x14ac:dyDescent="0.3"/>
    <row r="227" s="64" customFormat="1" x14ac:dyDescent="0.3"/>
    <row r="228" s="64" customFormat="1" x14ac:dyDescent="0.3"/>
    <row r="229" s="64" customFormat="1" x14ac:dyDescent="0.3"/>
    <row r="230" s="64" customFormat="1" x14ac:dyDescent="0.3"/>
    <row r="231" s="64" customFormat="1" x14ac:dyDescent="0.3"/>
    <row r="232" s="64" customFormat="1" x14ac:dyDescent="0.3"/>
    <row r="233" s="64" customFormat="1" x14ac:dyDescent="0.3"/>
    <row r="234" s="64" customFormat="1" x14ac:dyDescent="0.3"/>
    <row r="235" s="64" customFormat="1" x14ac:dyDescent="0.3"/>
    <row r="236" s="64" customFormat="1" x14ac:dyDescent="0.3"/>
    <row r="237" s="64" customFormat="1" x14ac:dyDescent="0.3"/>
    <row r="238" s="64" customFormat="1" x14ac:dyDescent="0.3"/>
    <row r="239" s="64" customFormat="1" x14ac:dyDescent="0.3"/>
    <row r="240" s="64" customFormat="1" x14ac:dyDescent="0.3"/>
    <row r="241" s="64" customFormat="1" x14ac:dyDescent="0.3"/>
    <row r="242" s="64" customFormat="1" x14ac:dyDescent="0.3"/>
    <row r="243" s="64" customFormat="1" x14ac:dyDescent="0.3"/>
    <row r="244" s="64" customFormat="1" x14ac:dyDescent="0.3"/>
    <row r="245" s="64" customFormat="1" x14ac:dyDescent="0.3"/>
    <row r="246" s="64" customFormat="1" x14ac:dyDescent="0.3"/>
    <row r="247" s="64" customFormat="1" x14ac:dyDescent="0.3"/>
    <row r="248" s="64" customFormat="1" x14ac:dyDescent="0.3"/>
    <row r="249" s="64" customFormat="1" x14ac:dyDescent="0.3"/>
    <row r="250" s="64" customFormat="1" x14ac:dyDescent="0.3"/>
    <row r="251" s="64" customFormat="1" x14ac:dyDescent="0.3"/>
    <row r="252" s="64" customFormat="1" x14ac:dyDescent="0.3"/>
    <row r="253" s="64" customFormat="1" x14ac:dyDescent="0.3"/>
    <row r="254" s="64" customFormat="1" x14ac:dyDescent="0.3"/>
    <row r="255" s="64" customFormat="1" x14ac:dyDescent="0.3"/>
    <row r="256" s="64" customFormat="1" x14ac:dyDescent="0.3"/>
    <row r="257" s="64" customFormat="1" x14ac:dyDescent="0.3"/>
    <row r="258" s="64" customFormat="1" x14ac:dyDescent="0.3"/>
    <row r="259" s="64" customFormat="1" x14ac:dyDescent="0.3"/>
    <row r="260" s="64" customFormat="1" x14ac:dyDescent="0.3"/>
    <row r="261" s="64" customFormat="1" x14ac:dyDescent="0.3"/>
    <row r="262" s="64" customFormat="1" x14ac:dyDescent="0.3"/>
    <row r="263" s="64" customFormat="1" x14ac:dyDescent="0.3"/>
    <row r="264" s="64" customFormat="1" x14ac:dyDescent="0.3"/>
    <row r="265" s="64" customFormat="1" x14ac:dyDescent="0.3"/>
    <row r="266" s="64" customFormat="1" x14ac:dyDescent="0.3"/>
    <row r="267" s="64" customFormat="1" x14ac:dyDescent="0.3"/>
    <row r="268" s="64" customFormat="1" x14ac:dyDescent="0.3"/>
    <row r="269" s="64" customFormat="1" x14ac:dyDescent="0.3"/>
    <row r="270" s="64" customFormat="1" x14ac:dyDescent="0.3"/>
    <row r="271" s="64" customFormat="1" x14ac:dyDescent="0.3"/>
    <row r="272" s="64" customFormat="1" x14ac:dyDescent="0.3"/>
    <row r="273" s="64" customFormat="1" x14ac:dyDescent="0.3"/>
    <row r="274" s="64" customFormat="1" x14ac:dyDescent="0.3"/>
    <row r="275" s="64" customFormat="1" x14ac:dyDescent="0.3"/>
    <row r="276" s="64" customFormat="1" x14ac:dyDescent="0.3"/>
    <row r="277" s="64" customFormat="1" x14ac:dyDescent="0.3"/>
    <row r="278" s="64" customFormat="1" x14ac:dyDescent="0.3"/>
    <row r="279" s="64" customFormat="1" x14ac:dyDescent="0.3"/>
    <row r="280" s="64" customFormat="1" x14ac:dyDescent="0.3"/>
    <row r="281" s="64" customFormat="1" x14ac:dyDescent="0.3"/>
    <row r="282" s="64" customFormat="1" x14ac:dyDescent="0.3"/>
    <row r="283" s="64" customFormat="1" x14ac:dyDescent="0.3"/>
    <row r="284" s="64" customFormat="1" x14ac:dyDescent="0.3"/>
    <row r="285" s="64" customFormat="1" x14ac:dyDescent="0.3"/>
    <row r="286" s="64" customFormat="1" x14ac:dyDescent="0.3"/>
    <row r="287" s="64" customFormat="1" x14ac:dyDescent="0.3"/>
    <row r="288" s="64" customFormat="1" x14ac:dyDescent="0.3"/>
    <row r="289" s="64" customFormat="1" x14ac:dyDescent="0.3"/>
    <row r="290" s="64" customFormat="1" x14ac:dyDescent="0.3"/>
    <row r="291" s="64" customFormat="1" x14ac:dyDescent="0.3"/>
    <row r="292" s="64" customFormat="1" x14ac:dyDescent="0.3"/>
    <row r="293" s="64" customFormat="1" x14ac:dyDescent="0.3"/>
    <row r="294" s="64" customFormat="1" x14ac:dyDescent="0.3"/>
    <row r="295" s="64" customFormat="1" x14ac:dyDescent="0.3"/>
    <row r="296" s="64" customFormat="1" x14ac:dyDescent="0.3"/>
    <row r="297" s="64" customFormat="1" x14ac:dyDescent="0.3"/>
    <row r="298" s="64" customFormat="1" x14ac:dyDescent="0.3"/>
    <row r="299" s="64" customFormat="1" x14ac:dyDescent="0.3"/>
    <row r="300" s="64" customFormat="1" x14ac:dyDescent="0.3"/>
    <row r="301" s="64" customFormat="1" x14ac:dyDescent="0.3"/>
    <row r="302" s="64" customFormat="1" x14ac:dyDescent="0.3"/>
    <row r="303" s="64" customFormat="1" x14ac:dyDescent="0.3"/>
    <row r="304" s="64" customFormat="1" x14ac:dyDescent="0.3"/>
    <row r="305" spans="1:4" s="64" customFormat="1" x14ac:dyDescent="0.3">
      <c r="A305" s="55"/>
      <c r="B305" s="55"/>
      <c r="C305" s="55"/>
      <c r="D305" s="55"/>
    </row>
    <row r="306" spans="1:4" s="64" customFormat="1" x14ac:dyDescent="0.3">
      <c r="A306" s="55"/>
      <c r="B306" s="55"/>
      <c r="C306" s="55"/>
      <c r="D306" s="55"/>
    </row>
    <row r="307" spans="1:4" s="64" customFormat="1" x14ac:dyDescent="0.3">
      <c r="A307" s="55"/>
      <c r="B307" s="55"/>
      <c r="C307" s="55"/>
      <c r="D307" s="55"/>
    </row>
  </sheetData>
  <autoFilter ref="A4:D4">
    <sortState ref="A5:D9">
      <sortCondition ref="A4"/>
    </sortState>
  </autoFilter>
  <pageMargins left="0" right="0" top="0" bottom="0.39370078740157483" header="0" footer="0"/>
  <pageSetup paperSize="9" firstPageNumber="0" orientation="portrait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299"/>
  <sheetViews>
    <sheetView showGridLines="0" view="pageBreakPreview" zoomScaleNormal="100" zoomScaleSheetLayoutView="100" workbookViewId="0">
      <selection activeCell="D25" sqref="D25"/>
    </sheetView>
  </sheetViews>
  <sheetFormatPr defaultColWidth="9.1796875" defaultRowHeight="13" x14ac:dyDescent="0.3"/>
  <cols>
    <col min="1" max="1" width="10.7265625" style="54" customWidth="1"/>
    <col min="2" max="2" width="10.7265625" style="257" customWidth="1"/>
    <col min="3" max="3" width="56.7265625" style="54" customWidth="1"/>
    <col min="4" max="4" width="10.54296875" style="54" customWidth="1"/>
    <col min="5" max="16384" width="9.1796875" style="54"/>
  </cols>
  <sheetData>
    <row r="1" spans="1:21" s="226" customFormat="1" ht="15" customHeight="1" x14ac:dyDescent="0.35">
      <c r="A1" s="52" t="s">
        <v>4</v>
      </c>
      <c r="B1" s="248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1" ht="15" customHeight="1" x14ac:dyDescent="0.3">
      <c r="A2" s="231" t="str">
        <f>'Prior Year Fees'!A2</f>
        <v>Financial Year to August 2018</v>
      </c>
      <c r="B2" s="249"/>
      <c r="D2" s="53">
        <f>D24</f>
        <v>-53036.49</v>
      </c>
    </row>
    <row r="3" spans="1:21" ht="15" customHeight="1" x14ac:dyDescent="0.35">
      <c r="A3" s="49"/>
      <c r="B3" s="250"/>
      <c r="D3" s="56"/>
    </row>
    <row r="4" spans="1:21" s="57" customFormat="1" ht="15" customHeight="1" x14ac:dyDescent="0.25">
      <c r="A4" s="80" t="s">
        <v>0</v>
      </c>
      <c r="B4" s="251" t="s">
        <v>120</v>
      </c>
      <c r="C4" s="80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s="61" customFormat="1" ht="15" customHeight="1" x14ac:dyDescent="0.3">
      <c r="A5" s="92"/>
      <c r="B5" s="259"/>
      <c r="C5" s="36"/>
      <c r="D5" s="3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79" customFormat="1" ht="15" customHeight="1" x14ac:dyDescent="0.3">
      <c r="A6" s="243">
        <v>43131</v>
      </c>
      <c r="B6" s="258" t="s">
        <v>124</v>
      </c>
      <c r="C6" s="261" t="s">
        <v>269</v>
      </c>
      <c r="D6" s="242">
        <v>-3562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61" customFormat="1" ht="15" customHeight="1" x14ac:dyDescent="0.3">
      <c r="A7" s="243">
        <v>43159</v>
      </c>
      <c r="B7" s="258" t="s">
        <v>124</v>
      </c>
      <c r="C7" s="261" t="s">
        <v>270</v>
      </c>
      <c r="D7" s="242">
        <v>-8312.5</v>
      </c>
      <c r="E7" s="3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61" customFormat="1" ht="15" customHeight="1" x14ac:dyDescent="0.3">
      <c r="A8" s="243">
        <v>43190</v>
      </c>
      <c r="B8" s="258" t="s">
        <v>124</v>
      </c>
      <c r="C8" s="261" t="s">
        <v>271</v>
      </c>
      <c r="D8" s="242">
        <v>-7270.74</v>
      </c>
      <c r="E8" s="3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61" customFormat="1" ht="15" customHeight="1" x14ac:dyDescent="0.3">
      <c r="A9" s="243">
        <v>43220</v>
      </c>
      <c r="B9" s="258" t="s">
        <v>124</v>
      </c>
      <c r="C9" s="261" t="s">
        <v>372</v>
      </c>
      <c r="D9" s="242">
        <v>-5866.25</v>
      </c>
      <c r="E9" s="3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61" customFormat="1" ht="15" customHeight="1" x14ac:dyDescent="0.3">
      <c r="A10" s="243">
        <v>43251</v>
      </c>
      <c r="B10" s="258" t="s">
        <v>124</v>
      </c>
      <c r="C10" s="261" t="s">
        <v>373</v>
      </c>
      <c r="D10" s="242">
        <v>-7056.25</v>
      </c>
      <c r="E10" s="3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61" customFormat="1" ht="15" customHeight="1" x14ac:dyDescent="0.3">
      <c r="A11" s="243">
        <v>43281</v>
      </c>
      <c r="B11" s="258" t="s">
        <v>124</v>
      </c>
      <c r="C11" s="258" t="s">
        <v>434</v>
      </c>
      <c r="D11" s="242">
        <v>-6106.25</v>
      </c>
      <c r="E11" s="3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61" customFormat="1" ht="15" customHeight="1" x14ac:dyDescent="0.3">
      <c r="A12" s="243">
        <v>43312</v>
      </c>
      <c r="B12" s="258" t="s">
        <v>124</v>
      </c>
      <c r="C12" s="258" t="s">
        <v>498</v>
      </c>
      <c r="D12" s="242">
        <v>-8106.25</v>
      </c>
      <c r="E12" s="3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61" customFormat="1" ht="15" customHeight="1" x14ac:dyDescent="0.3">
      <c r="A13" s="243">
        <v>43343</v>
      </c>
      <c r="B13" s="258" t="s">
        <v>124</v>
      </c>
      <c r="C13" s="258" t="s">
        <v>550</v>
      </c>
      <c r="D13" s="242">
        <v>-6756.25</v>
      </c>
      <c r="E13" s="3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61" customFormat="1" ht="15" customHeight="1" x14ac:dyDescent="0.3">
      <c r="A14" s="243"/>
      <c r="B14" s="258"/>
      <c r="C14" s="261"/>
      <c r="D14" s="242"/>
      <c r="E14" s="3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61" customFormat="1" ht="15" customHeight="1" x14ac:dyDescent="0.3">
      <c r="A15" s="243"/>
      <c r="B15" s="258"/>
      <c r="C15" s="261"/>
      <c r="D15" s="242"/>
      <c r="E15" s="3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61" customFormat="1" ht="15" customHeight="1" x14ac:dyDescent="0.3">
      <c r="A16" s="243"/>
      <c r="B16" s="258"/>
      <c r="C16" s="261"/>
      <c r="D16" s="242"/>
      <c r="E16" s="3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61" customFormat="1" ht="15" customHeight="1" x14ac:dyDescent="0.3">
      <c r="A17" s="243"/>
      <c r="B17" s="258"/>
      <c r="C17" s="261"/>
      <c r="D17" s="242"/>
      <c r="E17" s="3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1" customFormat="1" ht="15" customHeight="1" x14ac:dyDescent="0.3">
      <c r="A18" s="243"/>
      <c r="B18" s="258"/>
      <c r="C18" s="261"/>
      <c r="D18" s="242"/>
      <c r="E18" s="3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61" customFormat="1" ht="15" customHeight="1" x14ac:dyDescent="0.3">
      <c r="A19" s="243"/>
      <c r="B19" s="258"/>
      <c r="C19" s="261"/>
      <c r="D19" s="242"/>
      <c r="E19" s="3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61" customFormat="1" ht="15" customHeight="1" x14ac:dyDescent="0.3">
      <c r="A20" s="243"/>
      <c r="B20" s="258"/>
      <c r="C20" s="261"/>
      <c r="D20" s="242"/>
      <c r="E20" s="3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61" customFormat="1" ht="15" customHeight="1" x14ac:dyDescent="0.3">
      <c r="A21" s="243"/>
      <c r="B21" s="258"/>
      <c r="C21" s="261"/>
      <c r="D21" s="242"/>
      <c r="E21" s="3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61" customFormat="1" ht="15" customHeight="1" x14ac:dyDescent="0.3">
      <c r="A22" s="243"/>
      <c r="B22" s="258"/>
      <c r="C22" s="261"/>
      <c r="D22" s="242"/>
      <c r="E22" s="3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61" customFormat="1" ht="15" customHeight="1" x14ac:dyDescent="0.3">
      <c r="A23" s="243"/>
      <c r="B23" s="258"/>
      <c r="C23" s="261"/>
      <c r="D23" s="242"/>
      <c r="E23" s="3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61" customFormat="1" ht="15" customHeight="1" thickBot="1" x14ac:dyDescent="0.35">
      <c r="A24" s="34"/>
      <c r="B24" s="256"/>
      <c r="C24" s="275"/>
      <c r="D24" s="197">
        <f>SUBTOTAL(9,D6:D23)</f>
        <v>-53036.49</v>
      </c>
      <c r="E24" s="3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1" customFormat="1" ht="15" customHeight="1" x14ac:dyDescent="0.3">
      <c r="A25" s="46"/>
      <c r="B25" s="253"/>
      <c r="C25" s="160"/>
      <c r="D25" s="99"/>
      <c r="E25" s="3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61" customFormat="1" ht="15" customHeight="1" x14ac:dyDescent="0.3">
      <c r="A26" s="46"/>
      <c r="B26" s="253"/>
      <c r="C26" s="101"/>
      <c r="D26" s="3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61" customFormat="1" ht="15" customHeight="1" x14ac:dyDescent="0.3">
      <c r="A27" s="46"/>
      <c r="B27" s="253"/>
      <c r="C27" s="101"/>
      <c r="D27" s="3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61" customFormat="1" ht="15" customHeight="1" x14ac:dyDescent="0.3">
      <c r="A28" s="46"/>
      <c r="B28" s="253"/>
      <c r="C28" s="101"/>
      <c r="D28" s="3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61" customFormat="1" ht="15" customHeight="1" x14ac:dyDescent="0.3">
      <c r="A29" s="38"/>
      <c r="B29" s="25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61" customFormat="1" ht="15" customHeight="1" x14ac:dyDescent="0.3">
      <c r="A30" s="38"/>
      <c r="B30" s="254"/>
      <c r="C30" s="25"/>
      <c r="D30" s="1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61" customFormat="1" ht="15" customHeight="1" x14ac:dyDescent="0.3">
      <c r="A31" s="65"/>
      <c r="B31" s="255"/>
      <c r="D31" s="70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61" customFormat="1" ht="15" customHeight="1" x14ac:dyDescent="0.3">
      <c r="A32" s="65"/>
      <c r="B32" s="255"/>
      <c r="D32" s="7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61" customFormat="1" ht="15" customHeight="1" x14ac:dyDescent="0.3">
      <c r="A33" s="65"/>
      <c r="B33" s="255"/>
      <c r="D33" s="70"/>
      <c r="E33" s="36"/>
      <c r="F33" s="3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61" customFormat="1" ht="15" customHeight="1" x14ac:dyDescent="0.3">
      <c r="A34" s="65"/>
      <c r="B34" s="255"/>
      <c r="D34" s="70"/>
      <c r="E34" s="15"/>
      <c r="F34" s="15"/>
      <c r="H34" s="15"/>
      <c r="I34" s="15"/>
      <c r="J34" s="25"/>
    </row>
    <row r="35" spans="1:21" s="61" customFormat="1" ht="15" customHeight="1" x14ac:dyDescent="0.3">
      <c r="A35" s="65"/>
      <c r="B35" s="255"/>
      <c r="D35" s="70"/>
    </row>
    <row r="36" spans="1:21" s="61" customFormat="1" ht="15" customHeight="1" x14ac:dyDescent="0.3">
      <c r="A36" s="65"/>
      <c r="B36" s="255"/>
      <c r="D36" s="70"/>
    </row>
    <row r="37" spans="1:21" s="61" customFormat="1" ht="15" customHeight="1" x14ac:dyDescent="0.3">
      <c r="A37" s="65"/>
      <c r="B37" s="255"/>
      <c r="D37" s="70"/>
    </row>
    <row r="38" spans="1:21" s="61" customFormat="1" ht="15" customHeight="1" x14ac:dyDescent="0.3">
      <c r="A38" s="65"/>
      <c r="B38" s="255"/>
      <c r="D38" s="70"/>
    </row>
    <row r="39" spans="1:21" s="61" customFormat="1" ht="15" customHeight="1" x14ac:dyDescent="0.3">
      <c r="A39" s="65"/>
      <c r="B39" s="255"/>
      <c r="D39" s="70"/>
    </row>
    <row r="40" spans="1:21" s="61" customFormat="1" ht="15" customHeight="1" x14ac:dyDescent="0.3">
      <c r="A40" s="65"/>
      <c r="B40" s="255"/>
      <c r="D40" s="16"/>
      <c r="E40" s="15"/>
      <c r="F40" s="15"/>
      <c r="H40" s="15"/>
      <c r="I40" s="15"/>
      <c r="J40" s="25"/>
    </row>
    <row r="41" spans="1:21" s="61" customFormat="1" ht="15" customHeight="1" x14ac:dyDescent="0.3">
      <c r="B41" s="255"/>
      <c r="D41" s="17"/>
      <c r="E41" s="15"/>
      <c r="F41" s="15"/>
      <c r="H41" s="15"/>
      <c r="I41" s="15"/>
      <c r="J41" s="25"/>
    </row>
    <row r="42" spans="1:21" s="61" customFormat="1" ht="15" customHeight="1" x14ac:dyDescent="0.3">
      <c r="B42" s="255"/>
      <c r="D42" s="35"/>
      <c r="E42" s="15"/>
      <c r="F42" s="15"/>
      <c r="H42" s="15"/>
      <c r="I42" s="15"/>
      <c r="J42" s="25"/>
    </row>
    <row r="43" spans="1:21" s="61" customFormat="1" ht="15" customHeight="1" x14ac:dyDescent="0.3">
      <c r="B43" s="255"/>
      <c r="D43" s="35"/>
      <c r="E43" s="15"/>
      <c r="F43" s="15"/>
      <c r="H43" s="15"/>
      <c r="I43" s="15"/>
      <c r="J43" s="25"/>
    </row>
    <row r="44" spans="1:21" s="61" customFormat="1" ht="15" customHeight="1" x14ac:dyDescent="0.3">
      <c r="A44" s="65"/>
      <c r="B44" s="255"/>
      <c r="C44" s="69"/>
      <c r="D44" s="69"/>
    </row>
    <row r="45" spans="1:21" s="61" customFormat="1" ht="15" customHeight="1" x14ac:dyDescent="0.3">
      <c r="A45" s="65"/>
      <c r="B45" s="255"/>
      <c r="C45" s="69"/>
      <c r="D45" s="69"/>
    </row>
    <row r="46" spans="1:21" s="61" customFormat="1" ht="15" customHeight="1" x14ac:dyDescent="0.3">
      <c r="B46" s="255"/>
      <c r="C46" s="69"/>
      <c r="D46" s="69"/>
    </row>
    <row r="47" spans="1:21" s="61" customFormat="1" ht="12" customHeight="1" x14ac:dyDescent="0.3">
      <c r="B47" s="255"/>
      <c r="C47" s="69"/>
      <c r="D47" s="69"/>
    </row>
    <row r="48" spans="1:21" s="61" customFormat="1" ht="12" customHeight="1" x14ac:dyDescent="0.3">
      <c r="B48" s="255"/>
      <c r="C48" s="69"/>
      <c r="D48" s="69"/>
      <c r="G48" s="69"/>
    </row>
    <row r="49" spans="1:7" s="61" customFormat="1" ht="12" customHeight="1" x14ac:dyDescent="0.3">
      <c r="B49" s="255"/>
      <c r="E49" s="69"/>
      <c r="G49" s="69"/>
    </row>
    <row r="50" spans="1:7" s="61" customFormat="1" ht="12" customHeight="1" x14ac:dyDescent="0.3">
      <c r="B50" s="255"/>
    </row>
    <row r="51" spans="1:7" s="61" customFormat="1" ht="12" customHeight="1" x14ac:dyDescent="0.3">
      <c r="A51" s="65"/>
      <c r="B51" s="255"/>
    </row>
    <row r="52" spans="1:7" s="61" customFormat="1" ht="12" customHeight="1" x14ac:dyDescent="0.3">
      <c r="B52" s="255"/>
    </row>
    <row r="53" spans="1:7" s="61" customFormat="1" ht="12" customHeight="1" x14ac:dyDescent="0.3">
      <c r="B53" s="255"/>
    </row>
    <row r="54" spans="1:7" s="61" customFormat="1" ht="12" customHeight="1" x14ac:dyDescent="0.3">
      <c r="B54" s="255"/>
      <c r="C54" s="69"/>
      <c r="D54" s="69"/>
      <c r="G54" s="69"/>
    </row>
    <row r="55" spans="1:7" s="61" customFormat="1" ht="12" customHeight="1" x14ac:dyDescent="0.3">
      <c r="B55" s="255"/>
      <c r="C55" s="69"/>
      <c r="D55" s="69"/>
      <c r="F55" s="69"/>
    </row>
    <row r="56" spans="1:7" s="61" customFormat="1" ht="12" customHeight="1" x14ac:dyDescent="0.3">
      <c r="B56" s="255"/>
      <c r="F56" s="69"/>
    </row>
    <row r="57" spans="1:7" s="61" customFormat="1" ht="12" customHeight="1" x14ac:dyDescent="0.3">
      <c r="B57" s="255"/>
    </row>
    <row r="58" spans="1:7" s="61" customFormat="1" ht="12" customHeight="1" x14ac:dyDescent="0.3">
      <c r="B58" s="255"/>
    </row>
    <row r="59" spans="1:7" s="61" customFormat="1" ht="12" customHeight="1" x14ac:dyDescent="0.3">
      <c r="B59" s="255"/>
    </row>
    <row r="60" spans="1:7" s="61" customFormat="1" ht="12" customHeight="1" x14ac:dyDescent="0.3">
      <c r="B60" s="255"/>
    </row>
    <row r="61" spans="1:7" s="61" customFormat="1" ht="12" customHeight="1" x14ac:dyDescent="0.3">
      <c r="B61" s="255"/>
    </row>
    <row r="62" spans="1:7" s="61" customFormat="1" ht="12" customHeight="1" x14ac:dyDescent="0.3">
      <c r="B62" s="255"/>
    </row>
    <row r="63" spans="1:7" s="61" customFormat="1" ht="12" customHeight="1" x14ac:dyDescent="0.3">
      <c r="B63" s="255"/>
    </row>
    <row r="64" spans="1:7" s="61" customFormat="1" ht="12" customHeight="1" x14ac:dyDescent="0.3">
      <c r="B64" s="255"/>
    </row>
    <row r="65" spans="2:2" s="61" customFormat="1" ht="12" customHeight="1" x14ac:dyDescent="0.3">
      <c r="B65" s="255"/>
    </row>
    <row r="66" spans="2:2" s="61" customFormat="1" ht="12" customHeight="1" x14ac:dyDescent="0.3">
      <c r="B66" s="255"/>
    </row>
    <row r="67" spans="2:2" s="61" customFormat="1" ht="12" customHeight="1" x14ac:dyDescent="0.3">
      <c r="B67" s="255"/>
    </row>
    <row r="68" spans="2:2" s="61" customFormat="1" ht="12" customHeight="1" x14ac:dyDescent="0.3">
      <c r="B68" s="255"/>
    </row>
    <row r="69" spans="2:2" s="61" customFormat="1" ht="12" customHeight="1" x14ac:dyDescent="0.3">
      <c r="B69" s="255"/>
    </row>
    <row r="70" spans="2:2" s="61" customFormat="1" ht="12" customHeight="1" x14ac:dyDescent="0.3">
      <c r="B70" s="255"/>
    </row>
    <row r="71" spans="2:2" s="61" customFormat="1" ht="12" customHeight="1" x14ac:dyDescent="0.3">
      <c r="B71" s="255"/>
    </row>
    <row r="72" spans="2:2" s="61" customFormat="1" ht="12" customHeight="1" x14ac:dyDescent="0.3">
      <c r="B72" s="255"/>
    </row>
    <row r="73" spans="2:2" s="61" customFormat="1" ht="12" customHeight="1" x14ac:dyDescent="0.3">
      <c r="B73" s="255"/>
    </row>
    <row r="74" spans="2:2" s="61" customFormat="1" ht="12" customHeight="1" x14ac:dyDescent="0.3">
      <c r="B74" s="255"/>
    </row>
    <row r="75" spans="2:2" s="61" customFormat="1" ht="12" customHeight="1" x14ac:dyDescent="0.3">
      <c r="B75" s="255"/>
    </row>
    <row r="76" spans="2:2" s="61" customFormat="1" ht="12" customHeight="1" x14ac:dyDescent="0.3">
      <c r="B76" s="255"/>
    </row>
    <row r="77" spans="2:2" s="61" customFormat="1" ht="12" customHeight="1" x14ac:dyDescent="0.3">
      <c r="B77" s="255"/>
    </row>
    <row r="78" spans="2:2" s="61" customFormat="1" x14ac:dyDescent="0.3">
      <c r="B78" s="255"/>
    </row>
    <row r="79" spans="2:2" s="61" customFormat="1" x14ac:dyDescent="0.3">
      <c r="B79" s="255"/>
    </row>
    <row r="80" spans="2:2" s="61" customFormat="1" x14ac:dyDescent="0.3">
      <c r="B80" s="255"/>
    </row>
    <row r="81" spans="2:2" s="61" customFormat="1" x14ac:dyDescent="0.3">
      <c r="B81" s="255"/>
    </row>
    <row r="82" spans="2:2" s="61" customFormat="1" x14ac:dyDescent="0.3">
      <c r="B82" s="255"/>
    </row>
    <row r="83" spans="2:2" s="61" customFormat="1" x14ac:dyDescent="0.3">
      <c r="B83" s="255"/>
    </row>
    <row r="84" spans="2:2" s="61" customFormat="1" x14ac:dyDescent="0.3">
      <c r="B84" s="255"/>
    </row>
    <row r="85" spans="2:2" s="61" customFormat="1" x14ac:dyDescent="0.3">
      <c r="B85" s="255"/>
    </row>
    <row r="86" spans="2:2" s="61" customFormat="1" x14ac:dyDescent="0.3">
      <c r="B86" s="255"/>
    </row>
    <row r="87" spans="2:2" s="61" customFormat="1" x14ac:dyDescent="0.3">
      <c r="B87" s="255"/>
    </row>
    <row r="88" spans="2:2" s="61" customFormat="1" x14ac:dyDescent="0.3">
      <c r="B88" s="255"/>
    </row>
    <row r="89" spans="2:2" s="61" customFormat="1" x14ac:dyDescent="0.3">
      <c r="B89" s="255"/>
    </row>
    <row r="90" spans="2:2" s="61" customFormat="1" x14ac:dyDescent="0.3">
      <c r="B90" s="255"/>
    </row>
    <row r="91" spans="2:2" s="61" customFormat="1" x14ac:dyDescent="0.3">
      <c r="B91" s="255"/>
    </row>
    <row r="92" spans="2:2" s="61" customFormat="1" x14ac:dyDescent="0.3">
      <c r="B92" s="255"/>
    </row>
    <row r="93" spans="2:2" s="61" customFormat="1" x14ac:dyDescent="0.3">
      <c r="B93" s="255"/>
    </row>
    <row r="94" spans="2:2" s="61" customFormat="1" x14ac:dyDescent="0.3">
      <c r="B94" s="255"/>
    </row>
    <row r="95" spans="2:2" s="61" customFormat="1" x14ac:dyDescent="0.3">
      <c r="B95" s="255"/>
    </row>
    <row r="96" spans="2:2" s="61" customFormat="1" x14ac:dyDescent="0.3">
      <c r="B96" s="255"/>
    </row>
    <row r="97" spans="2:2" s="61" customFormat="1" x14ac:dyDescent="0.3">
      <c r="B97" s="255"/>
    </row>
    <row r="98" spans="2:2" s="61" customFormat="1" x14ac:dyDescent="0.3">
      <c r="B98" s="255"/>
    </row>
    <row r="99" spans="2:2" s="61" customFormat="1" x14ac:dyDescent="0.3">
      <c r="B99" s="255"/>
    </row>
    <row r="100" spans="2:2" s="61" customFormat="1" x14ac:dyDescent="0.3">
      <c r="B100" s="255"/>
    </row>
    <row r="101" spans="2:2" s="61" customFormat="1" x14ac:dyDescent="0.3">
      <c r="B101" s="255"/>
    </row>
    <row r="102" spans="2:2" s="61" customFormat="1" x14ac:dyDescent="0.3">
      <c r="B102" s="255"/>
    </row>
    <row r="103" spans="2:2" s="61" customFormat="1" x14ac:dyDescent="0.3">
      <c r="B103" s="255"/>
    </row>
    <row r="104" spans="2:2" s="61" customFormat="1" x14ac:dyDescent="0.3">
      <c r="B104" s="255"/>
    </row>
    <row r="105" spans="2:2" s="61" customFormat="1" x14ac:dyDescent="0.3">
      <c r="B105" s="255"/>
    </row>
    <row r="106" spans="2:2" s="61" customFormat="1" x14ac:dyDescent="0.3">
      <c r="B106" s="255"/>
    </row>
    <row r="107" spans="2:2" s="61" customFormat="1" x14ac:dyDescent="0.3">
      <c r="B107" s="255"/>
    </row>
    <row r="108" spans="2:2" s="61" customFormat="1" x14ac:dyDescent="0.3">
      <c r="B108" s="255"/>
    </row>
    <row r="109" spans="2:2" s="61" customFormat="1" x14ac:dyDescent="0.3">
      <c r="B109" s="255"/>
    </row>
    <row r="110" spans="2:2" s="61" customFormat="1" x14ac:dyDescent="0.3">
      <c r="B110" s="255"/>
    </row>
    <row r="111" spans="2:2" s="61" customFormat="1" x14ac:dyDescent="0.3">
      <c r="B111" s="255"/>
    </row>
    <row r="112" spans="2:2" s="61" customFormat="1" x14ac:dyDescent="0.3">
      <c r="B112" s="255"/>
    </row>
    <row r="113" spans="2:2" s="61" customFormat="1" x14ac:dyDescent="0.3">
      <c r="B113" s="255"/>
    </row>
    <row r="114" spans="2:2" s="61" customFormat="1" x14ac:dyDescent="0.3">
      <c r="B114" s="255"/>
    </row>
    <row r="115" spans="2:2" s="61" customFormat="1" x14ac:dyDescent="0.3">
      <c r="B115" s="255"/>
    </row>
    <row r="116" spans="2:2" s="61" customFormat="1" x14ac:dyDescent="0.3">
      <c r="B116" s="255"/>
    </row>
    <row r="117" spans="2:2" s="61" customFormat="1" x14ac:dyDescent="0.3">
      <c r="B117" s="255"/>
    </row>
    <row r="118" spans="2:2" s="61" customFormat="1" x14ac:dyDescent="0.3">
      <c r="B118" s="255"/>
    </row>
    <row r="119" spans="2:2" s="61" customFormat="1" x14ac:dyDescent="0.3">
      <c r="B119" s="255"/>
    </row>
    <row r="120" spans="2:2" s="61" customFormat="1" x14ac:dyDescent="0.3">
      <c r="B120" s="255"/>
    </row>
    <row r="121" spans="2:2" s="61" customFormat="1" x14ac:dyDescent="0.3">
      <c r="B121" s="255"/>
    </row>
    <row r="122" spans="2:2" s="61" customFormat="1" x14ac:dyDescent="0.3">
      <c r="B122" s="255"/>
    </row>
    <row r="123" spans="2:2" s="61" customFormat="1" x14ac:dyDescent="0.3">
      <c r="B123" s="255"/>
    </row>
    <row r="124" spans="2:2" s="61" customFormat="1" x14ac:dyDescent="0.3">
      <c r="B124" s="255"/>
    </row>
    <row r="125" spans="2:2" s="61" customFormat="1" x14ac:dyDescent="0.3">
      <c r="B125" s="255"/>
    </row>
    <row r="126" spans="2:2" s="61" customFormat="1" x14ac:dyDescent="0.3">
      <c r="B126" s="255"/>
    </row>
    <row r="127" spans="2:2" s="61" customFormat="1" x14ac:dyDescent="0.3">
      <c r="B127" s="255"/>
    </row>
    <row r="128" spans="2:2" s="61" customFormat="1" x14ac:dyDescent="0.3">
      <c r="B128" s="255"/>
    </row>
    <row r="129" spans="2:2" s="61" customFormat="1" x14ac:dyDescent="0.3">
      <c r="B129" s="255"/>
    </row>
    <row r="130" spans="2:2" s="61" customFormat="1" x14ac:dyDescent="0.3">
      <c r="B130" s="255"/>
    </row>
    <row r="131" spans="2:2" s="61" customFormat="1" x14ac:dyDescent="0.3">
      <c r="B131" s="255"/>
    </row>
    <row r="132" spans="2:2" s="61" customFormat="1" x14ac:dyDescent="0.3">
      <c r="B132" s="255"/>
    </row>
    <row r="133" spans="2:2" s="61" customFormat="1" x14ac:dyDescent="0.3">
      <c r="B133" s="255"/>
    </row>
    <row r="134" spans="2:2" s="61" customFormat="1" x14ac:dyDescent="0.3">
      <c r="B134" s="255"/>
    </row>
    <row r="135" spans="2:2" s="61" customFormat="1" x14ac:dyDescent="0.3">
      <c r="B135" s="255"/>
    </row>
    <row r="136" spans="2:2" s="61" customFormat="1" x14ac:dyDescent="0.3">
      <c r="B136" s="255"/>
    </row>
    <row r="137" spans="2:2" s="61" customFormat="1" x14ac:dyDescent="0.3">
      <c r="B137" s="255"/>
    </row>
    <row r="138" spans="2:2" s="61" customFormat="1" x14ac:dyDescent="0.3">
      <c r="B138" s="255"/>
    </row>
    <row r="139" spans="2:2" s="61" customFormat="1" x14ac:dyDescent="0.3">
      <c r="B139" s="255"/>
    </row>
    <row r="140" spans="2:2" s="61" customFormat="1" x14ac:dyDescent="0.3">
      <c r="B140" s="255"/>
    </row>
    <row r="141" spans="2:2" s="61" customFormat="1" x14ac:dyDescent="0.3">
      <c r="B141" s="255"/>
    </row>
    <row r="142" spans="2:2" s="61" customFormat="1" x14ac:dyDescent="0.3">
      <c r="B142" s="255"/>
    </row>
    <row r="143" spans="2:2" s="61" customFormat="1" x14ac:dyDescent="0.3">
      <c r="B143" s="255"/>
    </row>
    <row r="144" spans="2:2" s="61" customFormat="1" x14ac:dyDescent="0.3">
      <c r="B144" s="255"/>
    </row>
    <row r="145" spans="2:2" s="61" customFormat="1" x14ac:dyDescent="0.3">
      <c r="B145" s="255"/>
    </row>
    <row r="146" spans="2:2" s="61" customFormat="1" x14ac:dyDescent="0.3">
      <c r="B146" s="255"/>
    </row>
    <row r="147" spans="2:2" s="61" customFormat="1" x14ac:dyDescent="0.3">
      <c r="B147" s="255"/>
    </row>
    <row r="148" spans="2:2" s="61" customFormat="1" x14ac:dyDescent="0.3">
      <c r="B148" s="255"/>
    </row>
    <row r="149" spans="2:2" s="61" customFormat="1" x14ac:dyDescent="0.3">
      <c r="B149" s="255"/>
    </row>
    <row r="150" spans="2:2" s="61" customFormat="1" x14ac:dyDescent="0.3">
      <c r="B150" s="255"/>
    </row>
    <row r="151" spans="2:2" s="61" customFormat="1" x14ac:dyDescent="0.3">
      <c r="B151" s="255"/>
    </row>
    <row r="152" spans="2:2" s="61" customFormat="1" x14ac:dyDescent="0.3">
      <c r="B152" s="255"/>
    </row>
    <row r="153" spans="2:2" s="61" customFormat="1" x14ac:dyDescent="0.3">
      <c r="B153" s="255"/>
    </row>
    <row r="154" spans="2:2" s="61" customFormat="1" x14ac:dyDescent="0.3">
      <c r="B154" s="255"/>
    </row>
    <row r="155" spans="2:2" s="61" customFormat="1" x14ac:dyDescent="0.3">
      <c r="B155" s="255"/>
    </row>
    <row r="156" spans="2:2" s="61" customFormat="1" x14ac:dyDescent="0.3">
      <c r="B156" s="255"/>
    </row>
    <row r="157" spans="2:2" s="61" customFormat="1" x14ac:dyDescent="0.3">
      <c r="B157" s="255"/>
    </row>
    <row r="158" spans="2:2" s="61" customFormat="1" x14ac:dyDescent="0.3">
      <c r="B158" s="255"/>
    </row>
    <row r="159" spans="2:2" s="61" customFormat="1" x14ac:dyDescent="0.3">
      <c r="B159" s="255"/>
    </row>
    <row r="160" spans="2:2" s="61" customFormat="1" x14ac:dyDescent="0.3">
      <c r="B160" s="255"/>
    </row>
    <row r="161" spans="2:2" s="61" customFormat="1" x14ac:dyDescent="0.3">
      <c r="B161" s="255"/>
    </row>
    <row r="162" spans="2:2" s="61" customFormat="1" x14ac:dyDescent="0.3">
      <c r="B162" s="255"/>
    </row>
    <row r="163" spans="2:2" s="61" customFormat="1" x14ac:dyDescent="0.3">
      <c r="B163" s="255"/>
    </row>
    <row r="164" spans="2:2" s="61" customFormat="1" x14ac:dyDescent="0.3">
      <c r="B164" s="255"/>
    </row>
    <row r="165" spans="2:2" s="61" customFormat="1" x14ac:dyDescent="0.3">
      <c r="B165" s="255"/>
    </row>
    <row r="166" spans="2:2" s="61" customFormat="1" x14ac:dyDescent="0.3">
      <c r="B166" s="255"/>
    </row>
    <row r="167" spans="2:2" s="61" customFormat="1" x14ac:dyDescent="0.3">
      <c r="B167" s="255"/>
    </row>
    <row r="168" spans="2:2" s="61" customFormat="1" x14ac:dyDescent="0.3">
      <c r="B168" s="255"/>
    </row>
    <row r="169" spans="2:2" s="61" customFormat="1" x14ac:dyDescent="0.3">
      <c r="B169" s="255"/>
    </row>
    <row r="170" spans="2:2" s="61" customFormat="1" x14ac:dyDescent="0.3">
      <c r="B170" s="255"/>
    </row>
    <row r="171" spans="2:2" s="61" customFormat="1" x14ac:dyDescent="0.3">
      <c r="B171" s="255"/>
    </row>
    <row r="172" spans="2:2" s="61" customFormat="1" x14ac:dyDescent="0.3">
      <c r="B172" s="255"/>
    </row>
    <row r="173" spans="2:2" s="61" customFormat="1" x14ac:dyDescent="0.3">
      <c r="B173" s="255"/>
    </row>
    <row r="174" spans="2:2" s="61" customFormat="1" x14ac:dyDescent="0.3">
      <c r="B174" s="255"/>
    </row>
    <row r="175" spans="2:2" s="61" customFormat="1" x14ac:dyDescent="0.3">
      <c r="B175" s="255"/>
    </row>
    <row r="176" spans="2:2" s="61" customFormat="1" x14ac:dyDescent="0.3">
      <c r="B176" s="255"/>
    </row>
    <row r="177" spans="2:2" s="61" customFormat="1" x14ac:dyDescent="0.3">
      <c r="B177" s="255"/>
    </row>
    <row r="178" spans="2:2" s="61" customFormat="1" x14ac:dyDescent="0.3">
      <c r="B178" s="255"/>
    </row>
    <row r="179" spans="2:2" s="61" customFormat="1" x14ac:dyDescent="0.3">
      <c r="B179" s="255"/>
    </row>
    <row r="180" spans="2:2" s="61" customFormat="1" x14ac:dyDescent="0.3">
      <c r="B180" s="255"/>
    </row>
    <row r="181" spans="2:2" s="61" customFormat="1" x14ac:dyDescent="0.3">
      <c r="B181" s="255"/>
    </row>
    <row r="182" spans="2:2" s="61" customFormat="1" x14ac:dyDescent="0.3">
      <c r="B182" s="255"/>
    </row>
    <row r="183" spans="2:2" s="61" customFormat="1" x14ac:dyDescent="0.3">
      <c r="B183" s="255"/>
    </row>
    <row r="184" spans="2:2" s="61" customFormat="1" x14ac:dyDescent="0.3">
      <c r="B184" s="255"/>
    </row>
    <row r="185" spans="2:2" s="61" customFormat="1" x14ac:dyDescent="0.3">
      <c r="B185" s="255"/>
    </row>
    <row r="186" spans="2:2" s="61" customFormat="1" x14ac:dyDescent="0.3">
      <c r="B186" s="255"/>
    </row>
    <row r="187" spans="2:2" s="61" customFormat="1" x14ac:dyDescent="0.3">
      <c r="B187" s="255"/>
    </row>
    <row r="188" spans="2:2" s="61" customFormat="1" x14ac:dyDescent="0.3">
      <c r="B188" s="255"/>
    </row>
    <row r="189" spans="2:2" s="61" customFormat="1" x14ac:dyDescent="0.3">
      <c r="B189" s="255"/>
    </row>
    <row r="190" spans="2:2" s="61" customFormat="1" x14ac:dyDescent="0.3">
      <c r="B190" s="255"/>
    </row>
    <row r="191" spans="2:2" s="61" customFormat="1" x14ac:dyDescent="0.3">
      <c r="B191" s="255"/>
    </row>
    <row r="192" spans="2:2" s="61" customFormat="1" x14ac:dyDescent="0.3">
      <c r="B192" s="255"/>
    </row>
    <row r="193" spans="2:2" s="61" customFormat="1" x14ac:dyDescent="0.3">
      <c r="B193" s="255"/>
    </row>
    <row r="194" spans="2:2" s="61" customFormat="1" x14ac:dyDescent="0.3">
      <c r="B194" s="255"/>
    </row>
    <row r="195" spans="2:2" s="61" customFormat="1" x14ac:dyDescent="0.3">
      <c r="B195" s="255"/>
    </row>
    <row r="196" spans="2:2" s="61" customFormat="1" x14ac:dyDescent="0.3">
      <c r="B196" s="255"/>
    </row>
    <row r="197" spans="2:2" s="61" customFormat="1" x14ac:dyDescent="0.3">
      <c r="B197" s="255"/>
    </row>
    <row r="198" spans="2:2" s="61" customFormat="1" x14ac:dyDescent="0.3">
      <c r="B198" s="255"/>
    </row>
    <row r="199" spans="2:2" s="61" customFormat="1" x14ac:dyDescent="0.3">
      <c r="B199" s="255"/>
    </row>
    <row r="200" spans="2:2" s="61" customFormat="1" x14ac:dyDescent="0.3">
      <c r="B200" s="255"/>
    </row>
    <row r="201" spans="2:2" s="61" customFormat="1" x14ac:dyDescent="0.3">
      <c r="B201" s="255"/>
    </row>
    <row r="202" spans="2:2" s="61" customFormat="1" x14ac:dyDescent="0.3">
      <c r="B202" s="255"/>
    </row>
    <row r="203" spans="2:2" s="61" customFormat="1" x14ac:dyDescent="0.3">
      <c r="B203" s="255"/>
    </row>
    <row r="204" spans="2:2" s="61" customFormat="1" x14ac:dyDescent="0.3">
      <c r="B204" s="255"/>
    </row>
    <row r="205" spans="2:2" s="61" customFormat="1" x14ac:dyDescent="0.3">
      <c r="B205" s="255"/>
    </row>
    <row r="206" spans="2:2" s="61" customFormat="1" x14ac:dyDescent="0.3">
      <c r="B206" s="255"/>
    </row>
    <row r="207" spans="2:2" s="61" customFormat="1" x14ac:dyDescent="0.3">
      <c r="B207" s="255"/>
    </row>
    <row r="208" spans="2:2" s="61" customFormat="1" x14ac:dyDescent="0.3">
      <c r="B208" s="255"/>
    </row>
    <row r="209" spans="2:2" s="61" customFormat="1" x14ac:dyDescent="0.3">
      <c r="B209" s="255"/>
    </row>
    <row r="210" spans="2:2" s="61" customFormat="1" x14ac:dyDescent="0.3">
      <c r="B210" s="255"/>
    </row>
    <row r="211" spans="2:2" s="61" customFormat="1" x14ac:dyDescent="0.3">
      <c r="B211" s="255"/>
    </row>
    <row r="212" spans="2:2" s="61" customFormat="1" x14ac:dyDescent="0.3">
      <c r="B212" s="255"/>
    </row>
    <row r="213" spans="2:2" s="61" customFormat="1" x14ac:dyDescent="0.3">
      <c r="B213" s="255"/>
    </row>
    <row r="214" spans="2:2" s="61" customFormat="1" x14ac:dyDescent="0.3">
      <c r="B214" s="255"/>
    </row>
    <row r="215" spans="2:2" s="61" customFormat="1" x14ac:dyDescent="0.3">
      <c r="B215" s="255"/>
    </row>
    <row r="216" spans="2:2" s="61" customFormat="1" x14ac:dyDescent="0.3">
      <c r="B216" s="255"/>
    </row>
    <row r="217" spans="2:2" s="61" customFormat="1" x14ac:dyDescent="0.3">
      <c r="B217" s="255"/>
    </row>
    <row r="218" spans="2:2" s="61" customFormat="1" x14ac:dyDescent="0.3">
      <c r="B218" s="255"/>
    </row>
    <row r="219" spans="2:2" s="61" customFormat="1" x14ac:dyDescent="0.3">
      <c r="B219" s="255"/>
    </row>
    <row r="220" spans="2:2" s="61" customFormat="1" x14ac:dyDescent="0.3">
      <c r="B220" s="255"/>
    </row>
    <row r="221" spans="2:2" s="61" customFormat="1" x14ac:dyDescent="0.3">
      <c r="B221" s="255"/>
    </row>
    <row r="222" spans="2:2" s="61" customFormat="1" x14ac:dyDescent="0.3">
      <c r="B222" s="255"/>
    </row>
    <row r="223" spans="2:2" s="61" customFormat="1" x14ac:dyDescent="0.3">
      <c r="B223" s="255"/>
    </row>
    <row r="224" spans="2:2" s="61" customFormat="1" x14ac:dyDescent="0.3">
      <c r="B224" s="255"/>
    </row>
    <row r="225" spans="2:2" s="61" customFormat="1" x14ac:dyDescent="0.3">
      <c r="B225" s="255"/>
    </row>
    <row r="226" spans="2:2" s="61" customFormat="1" x14ac:dyDescent="0.3">
      <c r="B226" s="255"/>
    </row>
    <row r="227" spans="2:2" s="61" customFormat="1" x14ac:dyDescent="0.3">
      <c r="B227" s="255"/>
    </row>
    <row r="228" spans="2:2" s="61" customFormat="1" x14ac:dyDescent="0.3">
      <c r="B228" s="255"/>
    </row>
    <row r="229" spans="2:2" s="61" customFormat="1" x14ac:dyDescent="0.3">
      <c r="B229" s="255"/>
    </row>
    <row r="230" spans="2:2" s="61" customFormat="1" x14ac:dyDescent="0.3">
      <c r="B230" s="255"/>
    </row>
    <row r="231" spans="2:2" s="61" customFormat="1" x14ac:dyDescent="0.3">
      <c r="B231" s="255"/>
    </row>
    <row r="232" spans="2:2" s="61" customFormat="1" x14ac:dyDescent="0.3">
      <c r="B232" s="255"/>
    </row>
    <row r="233" spans="2:2" s="61" customFormat="1" x14ac:dyDescent="0.3">
      <c r="B233" s="255"/>
    </row>
    <row r="234" spans="2:2" s="61" customFormat="1" x14ac:dyDescent="0.3">
      <c r="B234" s="255"/>
    </row>
    <row r="235" spans="2:2" s="61" customFormat="1" x14ac:dyDescent="0.3">
      <c r="B235" s="255"/>
    </row>
    <row r="236" spans="2:2" s="61" customFormat="1" x14ac:dyDescent="0.3">
      <c r="B236" s="255"/>
    </row>
    <row r="237" spans="2:2" s="61" customFormat="1" x14ac:dyDescent="0.3">
      <c r="B237" s="255"/>
    </row>
    <row r="238" spans="2:2" s="61" customFormat="1" x14ac:dyDescent="0.3">
      <c r="B238" s="255"/>
    </row>
    <row r="239" spans="2:2" s="61" customFormat="1" x14ac:dyDescent="0.3">
      <c r="B239" s="255"/>
    </row>
    <row r="240" spans="2:2" s="61" customFormat="1" x14ac:dyDescent="0.3">
      <c r="B240" s="255"/>
    </row>
    <row r="241" spans="2:2" s="61" customFormat="1" x14ac:dyDescent="0.3">
      <c r="B241" s="255"/>
    </row>
    <row r="242" spans="2:2" s="61" customFormat="1" x14ac:dyDescent="0.3">
      <c r="B242" s="255"/>
    </row>
    <row r="243" spans="2:2" s="61" customFormat="1" x14ac:dyDescent="0.3">
      <c r="B243" s="255"/>
    </row>
    <row r="244" spans="2:2" s="61" customFormat="1" x14ac:dyDescent="0.3">
      <c r="B244" s="255"/>
    </row>
    <row r="245" spans="2:2" s="61" customFormat="1" x14ac:dyDescent="0.3">
      <c r="B245" s="255"/>
    </row>
    <row r="246" spans="2:2" s="61" customFormat="1" x14ac:dyDescent="0.3">
      <c r="B246" s="255"/>
    </row>
    <row r="247" spans="2:2" s="61" customFormat="1" x14ac:dyDescent="0.3">
      <c r="B247" s="255"/>
    </row>
    <row r="248" spans="2:2" s="61" customFormat="1" x14ac:dyDescent="0.3">
      <c r="B248" s="255"/>
    </row>
    <row r="249" spans="2:2" s="61" customFormat="1" x14ac:dyDescent="0.3">
      <c r="B249" s="255"/>
    </row>
    <row r="250" spans="2:2" s="61" customFormat="1" x14ac:dyDescent="0.3">
      <c r="B250" s="255"/>
    </row>
    <row r="251" spans="2:2" s="61" customFormat="1" x14ac:dyDescent="0.3">
      <c r="B251" s="255"/>
    </row>
    <row r="252" spans="2:2" s="61" customFormat="1" x14ac:dyDescent="0.3">
      <c r="B252" s="255"/>
    </row>
    <row r="253" spans="2:2" s="61" customFormat="1" x14ac:dyDescent="0.3">
      <c r="B253" s="255"/>
    </row>
    <row r="254" spans="2:2" s="61" customFormat="1" x14ac:dyDescent="0.3">
      <c r="B254" s="255"/>
    </row>
    <row r="255" spans="2:2" s="61" customFormat="1" x14ac:dyDescent="0.3">
      <c r="B255" s="255"/>
    </row>
    <row r="256" spans="2:2" s="61" customFormat="1" x14ac:dyDescent="0.3">
      <c r="B256" s="255"/>
    </row>
    <row r="257" spans="2:2" s="61" customFormat="1" x14ac:dyDescent="0.3">
      <c r="B257" s="255"/>
    </row>
    <row r="258" spans="2:2" s="61" customFormat="1" x14ac:dyDescent="0.3">
      <c r="B258" s="255"/>
    </row>
    <row r="259" spans="2:2" s="61" customFormat="1" x14ac:dyDescent="0.3">
      <c r="B259" s="255"/>
    </row>
    <row r="260" spans="2:2" s="61" customFormat="1" x14ac:dyDescent="0.3">
      <c r="B260" s="255"/>
    </row>
    <row r="261" spans="2:2" s="61" customFormat="1" x14ac:dyDescent="0.3">
      <c r="B261" s="255"/>
    </row>
    <row r="262" spans="2:2" s="61" customFormat="1" x14ac:dyDescent="0.3">
      <c r="B262" s="255"/>
    </row>
    <row r="263" spans="2:2" s="61" customFormat="1" x14ac:dyDescent="0.3">
      <c r="B263" s="255"/>
    </row>
    <row r="264" spans="2:2" s="61" customFormat="1" x14ac:dyDescent="0.3">
      <c r="B264" s="255"/>
    </row>
    <row r="265" spans="2:2" s="61" customFormat="1" x14ac:dyDescent="0.3">
      <c r="B265" s="255"/>
    </row>
    <row r="266" spans="2:2" s="61" customFormat="1" x14ac:dyDescent="0.3">
      <c r="B266" s="255"/>
    </row>
    <row r="267" spans="2:2" s="61" customFormat="1" x14ac:dyDescent="0.3">
      <c r="B267" s="255"/>
    </row>
    <row r="268" spans="2:2" s="61" customFormat="1" x14ac:dyDescent="0.3">
      <c r="B268" s="255"/>
    </row>
    <row r="269" spans="2:2" s="61" customFormat="1" x14ac:dyDescent="0.3">
      <c r="B269" s="255"/>
    </row>
    <row r="270" spans="2:2" s="61" customFormat="1" x14ac:dyDescent="0.3">
      <c r="B270" s="255"/>
    </row>
    <row r="271" spans="2:2" s="61" customFormat="1" x14ac:dyDescent="0.3">
      <c r="B271" s="255"/>
    </row>
    <row r="272" spans="2:2" s="61" customFormat="1" x14ac:dyDescent="0.3">
      <c r="B272" s="255"/>
    </row>
    <row r="273" spans="2:2" s="61" customFormat="1" x14ac:dyDescent="0.3">
      <c r="B273" s="255"/>
    </row>
    <row r="274" spans="2:2" s="61" customFormat="1" x14ac:dyDescent="0.3">
      <c r="B274" s="255"/>
    </row>
    <row r="275" spans="2:2" s="61" customFormat="1" x14ac:dyDescent="0.3">
      <c r="B275" s="255"/>
    </row>
    <row r="276" spans="2:2" s="61" customFormat="1" x14ac:dyDescent="0.3">
      <c r="B276" s="255"/>
    </row>
    <row r="277" spans="2:2" s="61" customFormat="1" x14ac:dyDescent="0.3">
      <c r="B277" s="255"/>
    </row>
    <row r="278" spans="2:2" s="61" customFormat="1" x14ac:dyDescent="0.3">
      <c r="B278" s="255"/>
    </row>
    <row r="279" spans="2:2" s="61" customFormat="1" x14ac:dyDescent="0.3">
      <c r="B279" s="255"/>
    </row>
    <row r="280" spans="2:2" s="61" customFormat="1" x14ac:dyDescent="0.3">
      <c r="B280" s="255"/>
    </row>
    <row r="281" spans="2:2" s="61" customFormat="1" x14ac:dyDescent="0.3">
      <c r="B281" s="255"/>
    </row>
    <row r="282" spans="2:2" s="61" customFormat="1" x14ac:dyDescent="0.3">
      <c r="B282" s="255"/>
    </row>
    <row r="283" spans="2:2" s="61" customFormat="1" x14ac:dyDescent="0.3">
      <c r="B283" s="255"/>
    </row>
    <row r="284" spans="2:2" s="61" customFormat="1" x14ac:dyDescent="0.3">
      <c r="B284" s="255"/>
    </row>
    <row r="285" spans="2:2" s="61" customFormat="1" x14ac:dyDescent="0.3">
      <c r="B285" s="255"/>
    </row>
    <row r="286" spans="2:2" s="61" customFormat="1" x14ac:dyDescent="0.3">
      <c r="B286" s="255"/>
    </row>
    <row r="287" spans="2:2" s="61" customFormat="1" x14ac:dyDescent="0.3">
      <c r="B287" s="255"/>
    </row>
    <row r="288" spans="2:2" s="61" customFormat="1" x14ac:dyDescent="0.3">
      <c r="B288" s="255"/>
    </row>
    <row r="289" spans="1:4" s="61" customFormat="1" x14ac:dyDescent="0.3">
      <c r="B289" s="255"/>
    </row>
    <row r="290" spans="1:4" s="61" customFormat="1" x14ac:dyDescent="0.3">
      <c r="B290" s="255"/>
    </row>
    <row r="291" spans="1:4" s="61" customFormat="1" x14ac:dyDescent="0.3">
      <c r="B291" s="255"/>
    </row>
    <row r="292" spans="1:4" s="61" customFormat="1" x14ac:dyDescent="0.3">
      <c r="B292" s="255"/>
    </row>
    <row r="293" spans="1:4" s="61" customFormat="1" x14ac:dyDescent="0.3">
      <c r="B293" s="255"/>
    </row>
    <row r="294" spans="1:4" s="61" customFormat="1" x14ac:dyDescent="0.3">
      <c r="B294" s="255"/>
    </row>
    <row r="295" spans="1:4" s="61" customFormat="1" x14ac:dyDescent="0.3">
      <c r="B295" s="255"/>
    </row>
    <row r="296" spans="1:4" s="61" customFormat="1" x14ac:dyDescent="0.3">
      <c r="B296" s="255"/>
    </row>
    <row r="297" spans="1:4" s="61" customFormat="1" x14ac:dyDescent="0.3">
      <c r="A297" s="54"/>
      <c r="B297" s="257"/>
      <c r="C297" s="54"/>
      <c r="D297" s="54"/>
    </row>
    <row r="298" spans="1:4" s="61" customFormat="1" x14ac:dyDescent="0.3">
      <c r="A298" s="54"/>
      <c r="B298" s="257"/>
      <c r="C298" s="54"/>
      <c r="D298" s="54"/>
    </row>
    <row r="299" spans="1:4" s="61" customFormat="1" x14ac:dyDescent="0.3">
      <c r="A299" s="54"/>
      <c r="B299" s="257"/>
      <c r="C299" s="54"/>
      <c r="D299" s="5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46"/>
  <sheetViews>
    <sheetView showGridLines="0" view="pageBreakPreview" zoomScaleNormal="115" zoomScaleSheetLayoutView="100" workbookViewId="0">
      <selection activeCell="C37" sqref="C37"/>
    </sheetView>
  </sheetViews>
  <sheetFormatPr defaultColWidth="9.1796875" defaultRowHeight="13" x14ac:dyDescent="0.3"/>
  <cols>
    <col min="1" max="2" width="10.7265625" style="61" customWidth="1"/>
    <col min="3" max="3" width="59" style="61" customWidth="1"/>
    <col min="4" max="4" width="10" style="73" bestFit="1" customWidth="1"/>
    <col min="5" max="5" width="10.453125" style="61" bestFit="1" customWidth="1"/>
    <col min="6" max="7" width="9.1796875" style="61"/>
    <col min="8" max="8" width="22.453125" style="61" bestFit="1" customWidth="1"/>
    <col min="9" max="9" width="45.7265625" style="61" bestFit="1" customWidth="1"/>
    <col min="10" max="16384" width="9.1796875" style="61"/>
  </cols>
  <sheetData>
    <row r="1" spans="1:20" s="226" customFormat="1" ht="15" customHeight="1" x14ac:dyDescent="0.3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20" s="54" customFormat="1" ht="15" customHeight="1" x14ac:dyDescent="0.3">
      <c r="A2" s="231" t="str">
        <f>'Prior Year Fees'!A2</f>
        <v>Financial Year to August 2018</v>
      </c>
      <c r="D2" s="53">
        <f>SUM(D5:D53)</f>
        <v>-9360.27</v>
      </c>
    </row>
    <row r="3" spans="1:20" s="54" customFormat="1" ht="15" customHeight="1" x14ac:dyDescent="0.35">
      <c r="A3" s="49"/>
      <c r="D3" s="56"/>
    </row>
    <row r="4" spans="1:20" s="57" customFormat="1" ht="15" customHeight="1" x14ac:dyDescent="0.25">
      <c r="A4" s="138" t="s">
        <v>0</v>
      </c>
      <c r="B4" s="62" t="s">
        <v>3</v>
      </c>
      <c r="C4" s="62" t="s">
        <v>1</v>
      </c>
      <c r="D4" s="72" t="s">
        <v>2</v>
      </c>
      <c r="E4" s="22"/>
      <c r="F4" s="22"/>
      <c r="G4" s="22"/>
      <c r="H4" s="22"/>
      <c r="I4" s="22"/>
      <c r="J4" s="22"/>
      <c r="K4" s="22"/>
      <c r="L4" s="22"/>
      <c r="M4" s="22"/>
    </row>
    <row r="5" spans="1:20" ht="15" customHeight="1" x14ac:dyDescent="0.3">
      <c r="A5" s="292">
        <v>43119</v>
      </c>
      <c r="B5" s="293" t="s">
        <v>124</v>
      </c>
      <c r="C5" s="294" t="s">
        <v>179</v>
      </c>
      <c r="D5" s="242">
        <v>-468.48</v>
      </c>
      <c r="E5" s="25"/>
      <c r="F5" s="25"/>
      <c r="G5" s="43"/>
      <c r="H5" s="43"/>
      <c r="I5" s="43"/>
      <c r="J5" s="43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5" customHeight="1" x14ac:dyDescent="0.3">
      <c r="A6" s="276">
        <v>43150</v>
      </c>
      <c r="B6" s="293" t="s">
        <v>124</v>
      </c>
      <c r="C6" s="294" t="s">
        <v>180</v>
      </c>
      <c r="D6" s="295">
        <v>-292.86</v>
      </c>
      <c r="E6" s="70"/>
    </row>
    <row r="7" spans="1:20" ht="15" customHeight="1" x14ac:dyDescent="0.3">
      <c r="A7" s="276">
        <v>43150</v>
      </c>
      <c r="B7" s="293" t="s">
        <v>124</v>
      </c>
      <c r="C7" s="294" t="s">
        <v>181</v>
      </c>
      <c r="D7" s="295">
        <v>-270.45999999999998</v>
      </c>
      <c r="E7" s="70"/>
    </row>
    <row r="8" spans="1:20" ht="15" customHeight="1" x14ac:dyDescent="0.3">
      <c r="A8" s="276">
        <v>43159</v>
      </c>
      <c r="B8" s="293" t="s">
        <v>124</v>
      </c>
      <c r="C8" s="294" t="s">
        <v>182</v>
      </c>
      <c r="D8" s="295">
        <v>-948.47</v>
      </c>
      <c r="E8" s="70"/>
    </row>
    <row r="9" spans="1:20" ht="15" customHeight="1" x14ac:dyDescent="0.3">
      <c r="A9" s="276">
        <v>43159</v>
      </c>
      <c r="B9" s="293" t="s">
        <v>124</v>
      </c>
      <c r="C9" s="294" t="s">
        <v>183</v>
      </c>
      <c r="D9" s="295">
        <v>-647.79</v>
      </c>
      <c r="E9" s="70"/>
    </row>
    <row r="10" spans="1:20" ht="15" customHeight="1" x14ac:dyDescent="0.3">
      <c r="A10" s="276">
        <v>43181</v>
      </c>
      <c r="B10" s="293" t="s">
        <v>124</v>
      </c>
      <c r="C10" s="293" t="s">
        <v>272</v>
      </c>
      <c r="D10" s="295">
        <v>-313.64999999999998</v>
      </c>
      <c r="E10" s="70"/>
    </row>
    <row r="11" spans="1:20" ht="15" customHeight="1" x14ac:dyDescent="0.3">
      <c r="A11" s="276">
        <v>43186</v>
      </c>
      <c r="B11" s="293" t="s">
        <v>124</v>
      </c>
      <c r="C11" s="293" t="s">
        <v>273</v>
      </c>
      <c r="D11" s="295">
        <v>-308.11</v>
      </c>
      <c r="E11" s="70"/>
    </row>
    <row r="12" spans="1:20" ht="15" customHeight="1" x14ac:dyDescent="0.3">
      <c r="A12" s="276">
        <v>43213</v>
      </c>
      <c r="B12" s="293" t="s">
        <v>124</v>
      </c>
      <c r="C12" s="294" t="s">
        <v>298</v>
      </c>
      <c r="D12" s="295">
        <v>-247.69</v>
      </c>
      <c r="E12" s="70"/>
    </row>
    <row r="13" spans="1:20" ht="15" customHeight="1" x14ac:dyDescent="0.3">
      <c r="A13" s="276">
        <v>43213</v>
      </c>
      <c r="B13" s="293" t="s">
        <v>124</v>
      </c>
      <c r="C13" s="294" t="s">
        <v>299</v>
      </c>
      <c r="D13" s="295">
        <v>-295.3</v>
      </c>
      <c r="E13" s="70"/>
    </row>
    <row r="14" spans="1:20" ht="15" customHeight="1" x14ac:dyDescent="0.3">
      <c r="A14" s="276">
        <v>43220</v>
      </c>
      <c r="B14" s="293" t="s">
        <v>124</v>
      </c>
      <c r="C14" s="294" t="s">
        <v>300</v>
      </c>
      <c r="D14" s="295">
        <v>-1202.77</v>
      </c>
      <c r="E14" s="70"/>
    </row>
    <row r="15" spans="1:20" ht="15" customHeight="1" x14ac:dyDescent="0.3">
      <c r="A15" s="276">
        <v>43249</v>
      </c>
      <c r="B15" s="293" t="s">
        <v>124</v>
      </c>
      <c r="C15" s="293" t="s">
        <v>369</v>
      </c>
      <c r="D15" s="295">
        <v>-374.5</v>
      </c>
      <c r="E15" s="70"/>
    </row>
    <row r="16" spans="1:20" ht="15" customHeight="1" x14ac:dyDescent="0.3">
      <c r="A16" s="276">
        <v>43249</v>
      </c>
      <c r="B16" s="293" t="s">
        <v>124</v>
      </c>
      <c r="C16" s="293" t="s">
        <v>370</v>
      </c>
      <c r="D16" s="295">
        <v>-168.59</v>
      </c>
      <c r="E16" s="70"/>
    </row>
    <row r="17" spans="1:5" ht="15" customHeight="1" x14ac:dyDescent="0.3">
      <c r="A17" s="276">
        <v>43249</v>
      </c>
      <c r="B17" s="293" t="s">
        <v>124</v>
      </c>
      <c r="C17" s="293" t="s">
        <v>371</v>
      </c>
      <c r="D17" s="295">
        <v>46.94</v>
      </c>
      <c r="E17" s="70"/>
    </row>
    <row r="18" spans="1:5" ht="15" customHeight="1" x14ac:dyDescent="0.3">
      <c r="A18" s="276">
        <v>43273</v>
      </c>
      <c r="B18" s="293" t="s">
        <v>124</v>
      </c>
      <c r="C18" s="293" t="s">
        <v>427</v>
      </c>
      <c r="D18" s="295">
        <v>-216.56</v>
      </c>
      <c r="E18" s="70"/>
    </row>
    <row r="19" spans="1:5" ht="15" customHeight="1" x14ac:dyDescent="0.3">
      <c r="A19" s="276">
        <v>43279</v>
      </c>
      <c r="B19" s="293" t="s">
        <v>124</v>
      </c>
      <c r="C19" s="293" t="s">
        <v>441</v>
      </c>
      <c r="D19" s="295">
        <v>-2892.75</v>
      </c>
      <c r="E19" s="70"/>
    </row>
    <row r="20" spans="1:5" ht="15" customHeight="1" x14ac:dyDescent="0.3">
      <c r="A20" s="276">
        <v>43279</v>
      </c>
      <c r="B20" s="293" t="s">
        <v>124</v>
      </c>
      <c r="C20" s="293" t="s">
        <v>428</v>
      </c>
      <c r="D20" s="295">
        <v>-700.18</v>
      </c>
      <c r="E20" s="70"/>
    </row>
    <row r="21" spans="1:5" ht="15" customHeight="1" x14ac:dyDescent="0.3">
      <c r="A21" s="276">
        <v>43279</v>
      </c>
      <c r="B21" s="293" t="s">
        <v>124</v>
      </c>
      <c r="C21" s="293" t="s">
        <v>429</v>
      </c>
      <c r="D21" s="295">
        <v>-81.8</v>
      </c>
      <c r="E21" s="70"/>
    </row>
    <row r="22" spans="1:5" ht="15" customHeight="1" x14ac:dyDescent="0.3">
      <c r="A22" s="276">
        <v>43279</v>
      </c>
      <c r="B22" s="293" t="s">
        <v>124</v>
      </c>
      <c r="C22" s="293" t="s">
        <v>430</v>
      </c>
      <c r="D22" s="295">
        <v>-134.80000000000001</v>
      </c>
      <c r="E22" s="70"/>
    </row>
    <row r="23" spans="1:5" ht="15" customHeight="1" x14ac:dyDescent="0.3">
      <c r="A23" s="276">
        <v>43304</v>
      </c>
      <c r="B23" s="293" t="s">
        <v>124</v>
      </c>
      <c r="C23" s="293" t="s">
        <v>497</v>
      </c>
      <c r="D23" s="295">
        <v>-213.6</v>
      </c>
      <c r="E23" s="70"/>
    </row>
    <row r="24" spans="1:5" ht="15" customHeight="1" x14ac:dyDescent="0.3">
      <c r="A24" s="276">
        <v>43312</v>
      </c>
      <c r="B24" s="293" t="s">
        <v>124</v>
      </c>
      <c r="C24" s="293" t="s">
        <v>493</v>
      </c>
      <c r="D24" s="295">
        <v>1372.43</v>
      </c>
      <c r="E24" s="70"/>
    </row>
    <row r="25" spans="1:5" ht="15" customHeight="1" x14ac:dyDescent="0.3">
      <c r="A25" s="276">
        <v>43312</v>
      </c>
      <c r="B25" s="293" t="s">
        <v>124</v>
      </c>
      <c r="C25" s="293" t="s">
        <v>495</v>
      </c>
      <c r="D25" s="295">
        <v>142.49</v>
      </c>
      <c r="E25" s="70"/>
    </row>
    <row r="26" spans="1:5" ht="15" customHeight="1" x14ac:dyDescent="0.3">
      <c r="A26" s="276">
        <v>43340</v>
      </c>
      <c r="B26" s="293" t="s">
        <v>124</v>
      </c>
      <c r="C26" s="293" t="s">
        <v>551</v>
      </c>
      <c r="D26" s="295">
        <v>-459.69</v>
      </c>
      <c r="E26" s="70"/>
    </row>
    <row r="27" spans="1:5" ht="15" customHeight="1" x14ac:dyDescent="0.3">
      <c r="A27" s="276">
        <v>43341</v>
      </c>
      <c r="B27" s="293" t="s">
        <v>124</v>
      </c>
      <c r="C27" s="293" t="s">
        <v>552</v>
      </c>
      <c r="D27" s="295">
        <v>-684.08</v>
      </c>
      <c r="E27" s="70"/>
    </row>
    <row r="28" spans="1:5" ht="15" customHeight="1" x14ac:dyDescent="0.3">
      <c r="A28" s="276"/>
      <c r="B28" s="293"/>
      <c r="C28" s="294"/>
      <c r="D28" s="295"/>
      <c r="E28" s="70"/>
    </row>
    <row r="29" spans="1:5" ht="15" customHeight="1" x14ac:dyDescent="0.3">
      <c r="A29" s="276"/>
      <c r="B29" s="293"/>
      <c r="C29" s="294"/>
      <c r="D29" s="295"/>
      <c r="E29" s="70"/>
    </row>
    <row r="30" spans="1:5" ht="15" customHeight="1" x14ac:dyDescent="0.3">
      <c r="A30" s="276"/>
      <c r="B30" s="293"/>
      <c r="C30" s="294"/>
      <c r="D30" s="295"/>
      <c r="E30" s="70"/>
    </row>
    <row r="31" spans="1:5" ht="15" customHeight="1" x14ac:dyDescent="0.3">
      <c r="A31" s="276"/>
      <c r="B31" s="293"/>
      <c r="C31" s="294"/>
      <c r="D31" s="295"/>
      <c r="E31" s="70"/>
    </row>
    <row r="32" spans="1:5" ht="15" customHeight="1" x14ac:dyDescent="0.3">
      <c r="A32" s="276"/>
      <c r="B32" s="293"/>
      <c r="C32" s="294"/>
      <c r="D32" s="295"/>
      <c r="E32" s="70"/>
    </row>
    <row r="33" spans="1:5" ht="15" customHeight="1" x14ac:dyDescent="0.3">
      <c r="A33" s="276"/>
      <c r="B33" s="293"/>
      <c r="C33" s="294"/>
      <c r="D33" s="295"/>
      <c r="E33" s="70"/>
    </row>
    <row r="34" spans="1:5" ht="15" customHeight="1" x14ac:dyDescent="0.3">
      <c r="A34" s="276"/>
      <c r="B34" s="293"/>
      <c r="C34" s="294"/>
      <c r="D34" s="295"/>
      <c r="E34" s="70"/>
    </row>
    <row r="35" spans="1:5" ht="15" customHeight="1" x14ac:dyDescent="0.3">
      <c r="A35" s="276"/>
      <c r="B35" s="293"/>
      <c r="C35" s="294"/>
      <c r="D35" s="295"/>
      <c r="E35" s="70"/>
    </row>
    <row r="36" spans="1:5" ht="15" customHeight="1" x14ac:dyDescent="0.3">
      <c r="A36" s="276"/>
      <c r="B36" s="293"/>
      <c r="C36" s="294"/>
      <c r="D36" s="295"/>
      <c r="E36" s="70"/>
    </row>
    <row r="37" spans="1:5" ht="15" customHeight="1" x14ac:dyDescent="0.3">
      <c r="A37" s="276"/>
      <c r="B37" s="293"/>
      <c r="C37" s="294"/>
      <c r="D37" s="295"/>
      <c r="E37" s="70"/>
    </row>
    <row r="38" spans="1:5" ht="15" customHeight="1" x14ac:dyDescent="0.3">
      <c r="A38" s="276"/>
      <c r="B38" s="293"/>
      <c r="C38" s="294"/>
      <c r="D38" s="295"/>
      <c r="E38" s="70"/>
    </row>
    <row r="39" spans="1:5" ht="15" customHeight="1" x14ac:dyDescent="0.3">
      <c r="A39" s="276"/>
      <c r="B39" s="293"/>
      <c r="C39" s="294"/>
      <c r="D39" s="295"/>
      <c r="E39" s="70"/>
    </row>
    <row r="40" spans="1:5" ht="15" customHeight="1" x14ac:dyDescent="0.3">
      <c r="A40" s="276"/>
      <c r="B40" s="293"/>
      <c r="C40" s="294"/>
      <c r="D40" s="295"/>
      <c r="E40" s="70"/>
    </row>
    <row r="41" spans="1:5" ht="15" customHeight="1" x14ac:dyDescent="0.3">
      <c r="A41" s="276"/>
      <c r="B41" s="293"/>
      <c r="C41" s="294"/>
      <c r="D41" s="295"/>
      <c r="E41" s="70"/>
    </row>
    <row r="42" spans="1:5" ht="15" customHeight="1" x14ac:dyDescent="0.3">
      <c r="A42" s="276"/>
      <c r="B42" s="293"/>
      <c r="C42" s="294"/>
      <c r="D42" s="295"/>
      <c r="E42" s="70"/>
    </row>
    <row r="43" spans="1:5" ht="15" customHeight="1" x14ac:dyDescent="0.3">
      <c r="A43" s="276"/>
      <c r="B43" s="293"/>
      <c r="C43" s="294"/>
      <c r="D43" s="295"/>
      <c r="E43" s="70"/>
    </row>
    <row r="44" spans="1:5" ht="15" customHeight="1" x14ac:dyDescent="0.3">
      <c r="A44" s="276"/>
      <c r="B44" s="293"/>
      <c r="C44" s="294"/>
      <c r="D44" s="295"/>
      <c r="E44" s="70"/>
    </row>
    <row r="45" spans="1:5" ht="15" customHeight="1" x14ac:dyDescent="0.3">
      <c r="A45" s="276"/>
      <c r="B45" s="293"/>
      <c r="C45" s="294"/>
      <c r="D45" s="295"/>
      <c r="E45" s="70"/>
    </row>
    <row r="46" spans="1:5" ht="15" customHeight="1" x14ac:dyDescent="0.3">
      <c r="A46" s="276"/>
      <c r="B46" s="293"/>
      <c r="C46" s="294"/>
      <c r="D46" s="295"/>
      <c r="E46" s="70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59"/>
  <sheetViews>
    <sheetView showGridLines="0" view="pageBreakPreview" zoomScaleNormal="100" zoomScaleSheetLayoutView="100" workbookViewId="0">
      <selection activeCell="D36" sqref="D36"/>
    </sheetView>
  </sheetViews>
  <sheetFormatPr defaultColWidth="9.1796875" defaultRowHeight="13" x14ac:dyDescent="0.3"/>
  <cols>
    <col min="1" max="2" width="10.7265625" style="61" customWidth="1"/>
    <col min="3" max="3" width="57.453125" style="61" customWidth="1"/>
    <col min="4" max="4" width="9.81640625" style="61" customWidth="1"/>
    <col min="5" max="5" width="9.1796875" style="61"/>
    <col min="6" max="6" width="10.1796875" style="61" bestFit="1" customWidth="1"/>
    <col min="7" max="7" width="8.1796875" style="61" bestFit="1" customWidth="1"/>
    <col min="8" max="8" width="6.7265625" style="61" bestFit="1" customWidth="1"/>
    <col min="9" max="9" width="17" style="61" bestFit="1" customWidth="1"/>
    <col min="10" max="10" width="5.7265625" style="61" bestFit="1" customWidth="1"/>
    <col min="11" max="11" width="53.54296875" style="61" bestFit="1" customWidth="1"/>
    <col min="12" max="12" width="7.54296875" style="61" bestFit="1" customWidth="1"/>
    <col min="13" max="16384" width="9.1796875" style="61"/>
  </cols>
  <sheetData>
    <row r="1" spans="1:21" s="226" customFormat="1" ht="15" customHeight="1" x14ac:dyDescent="0.35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229"/>
      <c r="L1" s="229"/>
      <c r="M1" s="229"/>
    </row>
    <row r="2" spans="1:21" s="54" customFormat="1" ht="15" customHeight="1" x14ac:dyDescent="0.3">
      <c r="A2" s="231" t="str">
        <f>'Prior Year Fees'!A2</f>
        <v>Financial Year to August 2018</v>
      </c>
      <c r="D2" s="53">
        <f>SUBTOTAL(9,D5:D123)</f>
        <v>-3307.7200000000007</v>
      </c>
    </row>
    <row r="3" spans="1:21" s="54" customFormat="1" ht="15" customHeight="1" x14ac:dyDescent="0.35">
      <c r="A3" s="49"/>
      <c r="D3" s="56"/>
    </row>
    <row r="4" spans="1:21" s="57" customFormat="1" ht="15" customHeight="1" x14ac:dyDescent="0.25">
      <c r="A4" s="62" t="s">
        <v>0</v>
      </c>
      <c r="B4" s="62" t="s">
        <v>55</v>
      </c>
      <c r="C4" s="62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s="81" customFormat="1" ht="15" customHeight="1" x14ac:dyDescent="0.25">
      <c r="A5" s="280">
        <v>43117</v>
      </c>
      <c r="B5" s="278" t="s">
        <v>301</v>
      </c>
      <c r="C5" s="279" t="s">
        <v>184</v>
      </c>
      <c r="D5" s="242">
        <v>-182.79</v>
      </c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21" ht="15" customHeight="1" x14ac:dyDescent="0.3">
      <c r="A6" s="280">
        <v>43151</v>
      </c>
      <c r="B6" s="278" t="s">
        <v>301</v>
      </c>
      <c r="C6" s="279" t="s">
        <v>185</v>
      </c>
      <c r="D6" s="242">
        <v>-79.599999999999994</v>
      </c>
      <c r="E6" s="13"/>
      <c r="F6" s="25"/>
      <c r="G6" s="25"/>
      <c r="H6" s="25"/>
      <c r="I6" s="25"/>
      <c r="J6" s="25"/>
      <c r="K6" s="25"/>
      <c r="L6" s="13"/>
      <c r="M6" s="25"/>
      <c r="N6" s="25"/>
      <c r="O6" s="25"/>
      <c r="P6" s="25"/>
      <c r="Q6" s="25"/>
      <c r="R6" s="25"/>
      <c r="S6" s="25"/>
      <c r="T6" s="25"/>
      <c r="U6" s="25"/>
    </row>
    <row r="7" spans="1:21" ht="15" customHeight="1" x14ac:dyDescent="0.3">
      <c r="A7" s="280">
        <v>43159</v>
      </c>
      <c r="B7" s="278" t="s">
        <v>301</v>
      </c>
      <c r="C7" s="279" t="s">
        <v>186</v>
      </c>
      <c r="D7" s="242">
        <v>-72.5</v>
      </c>
      <c r="E7" s="13"/>
      <c r="F7" s="25"/>
      <c r="G7" s="25"/>
      <c r="H7" s="25"/>
      <c r="I7" s="25"/>
      <c r="J7" s="25"/>
      <c r="K7" s="25"/>
      <c r="L7" s="13"/>
      <c r="M7" s="25"/>
      <c r="N7" s="25"/>
      <c r="O7" s="25"/>
      <c r="P7" s="25"/>
      <c r="Q7" s="25"/>
      <c r="R7" s="25"/>
      <c r="S7" s="25"/>
      <c r="T7" s="25"/>
      <c r="U7" s="25"/>
    </row>
    <row r="8" spans="1:21" ht="15" customHeight="1" x14ac:dyDescent="0.3">
      <c r="A8" s="280">
        <v>43159</v>
      </c>
      <c r="B8" s="278" t="s">
        <v>301</v>
      </c>
      <c r="C8" s="279" t="s">
        <v>187</v>
      </c>
      <c r="D8" s="242">
        <v>-82.63</v>
      </c>
      <c r="E8" s="13"/>
      <c r="F8" s="25"/>
      <c r="G8" s="25"/>
      <c r="H8" s="25"/>
      <c r="I8" s="25"/>
      <c r="J8" s="25"/>
      <c r="K8" s="25"/>
      <c r="L8" s="13"/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 x14ac:dyDescent="0.3">
      <c r="A9" s="280">
        <v>43159</v>
      </c>
      <c r="B9" s="278" t="s">
        <v>301</v>
      </c>
      <c r="C9" s="279" t="s">
        <v>188</v>
      </c>
      <c r="D9" s="242">
        <v>-362.46</v>
      </c>
      <c r="E9" s="13"/>
      <c r="F9" s="25"/>
      <c r="G9" s="25"/>
      <c r="H9" s="25"/>
      <c r="I9" s="25"/>
      <c r="J9" s="25"/>
      <c r="K9" s="25"/>
      <c r="L9" s="13"/>
      <c r="M9" s="25"/>
      <c r="N9" s="25"/>
      <c r="O9" s="25"/>
      <c r="P9" s="25"/>
      <c r="Q9" s="25"/>
      <c r="R9" s="25"/>
      <c r="S9" s="25"/>
      <c r="T9" s="25"/>
      <c r="U9" s="25"/>
    </row>
    <row r="10" spans="1:21" ht="15" customHeight="1" x14ac:dyDescent="0.3">
      <c r="A10" s="280">
        <v>43159</v>
      </c>
      <c r="B10" s="278" t="s">
        <v>301</v>
      </c>
      <c r="C10" s="279" t="s">
        <v>189</v>
      </c>
      <c r="D10" s="242">
        <v>-140.69999999999999</v>
      </c>
      <c r="E10" s="13"/>
      <c r="F10" s="25"/>
      <c r="G10" s="25"/>
      <c r="H10" s="25"/>
      <c r="I10" s="25"/>
      <c r="J10" s="25"/>
      <c r="K10" s="25"/>
      <c r="L10" s="13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 customHeight="1" x14ac:dyDescent="0.3">
      <c r="A11" s="280">
        <v>43186</v>
      </c>
      <c r="B11" s="278" t="s">
        <v>301</v>
      </c>
      <c r="C11" s="278" t="s">
        <v>274</v>
      </c>
      <c r="D11" s="242">
        <v>-415.1</v>
      </c>
      <c r="E11" s="13"/>
      <c r="F11" s="25"/>
      <c r="G11" s="25"/>
      <c r="H11" s="25"/>
      <c r="I11" s="25"/>
      <c r="J11" s="25"/>
      <c r="K11" s="25"/>
      <c r="L11" s="13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 customHeight="1" x14ac:dyDescent="0.3">
      <c r="A12" s="280">
        <v>43210</v>
      </c>
      <c r="B12" s="278" t="s">
        <v>301</v>
      </c>
      <c r="C12" s="279" t="s">
        <v>302</v>
      </c>
      <c r="D12" s="242">
        <v>-433.19</v>
      </c>
      <c r="E12" s="13"/>
      <c r="F12" s="25"/>
      <c r="G12" s="25"/>
      <c r="H12" s="25"/>
      <c r="I12" s="25"/>
      <c r="J12" s="25"/>
      <c r="K12" s="25"/>
      <c r="L12" s="13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 customHeight="1" x14ac:dyDescent="0.3">
      <c r="A13" s="280">
        <v>43224</v>
      </c>
      <c r="B13" s="278" t="s">
        <v>301</v>
      </c>
      <c r="C13" s="278" t="s">
        <v>365</v>
      </c>
      <c r="D13" s="242">
        <v>-50</v>
      </c>
      <c r="E13" s="13"/>
      <c r="F13" s="25"/>
      <c r="G13" s="25"/>
      <c r="H13" s="25"/>
      <c r="I13" s="25"/>
      <c r="J13" s="25"/>
      <c r="K13" s="25"/>
      <c r="L13" s="13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 customHeight="1" x14ac:dyDescent="0.3">
      <c r="A14" s="280">
        <v>43235</v>
      </c>
      <c r="B14" s="278" t="s">
        <v>301</v>
      </c>
      <c r="C14" s="278" t="s">
        <v>354</v>
      </c>
      <c r="D14" s="242">
        <v>-401.8</v>
      </c>
      <c r="E14" s="13"/>
      <c r="F14" s="25"/>
      <c r="G14" s="25"/>
      <c r="H14" s="25"/>
      <c r="I14" s="25"/>
      <c r="J14" s="25"/>
      <c r="K14" s="25"/>
      <c r="L14" s="13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5" customHeight="1" x14ac:dyDescent="0.3">
      <c r="A15" s="280">
        <v>43238</v>
      </c>
      <c r="B15" s="278" t="s">
        <v>301</v>
      </c>
      <c r="C15" s="278" t="s">
        <v>366</v>
      </c>
      <c r="D15" s="242">
        <v>-82.4</v>
      </c>
      <c r="E15" s="13"/>
      <c r="F15" s="25"/>
      <c r="G15" s="25"/>
      <c r="H15" s="25"/>
      <c r="I15" s="25"/>
      <c r="J15" s="25"/>
      <c r="K15" s="25"/>
      <c r="L15" s="13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5" customHeight="1" x14ac:dyDescent="0.3">
      <c r="A16" s="280">
        <v>43241</v>
      </c>
      <c r="B16" s="278" t="s">
        <v>301</v>
      </c>
      <c r="C16" s="278" t="s">
        <v>367</v>
      </c>
      <c r="D16" s="242">
        <v>-92.9</v>
      </c>
      <c r="E16" s="13"/>
      <c r="F16" s="25"/>
      <c r="G16" s="25"/>
      <c r="H16" s="25"/>
      <c r="I16" s="25"/>
      <c r="J16" s="25"/>
      <c r="K16" s="25"/>
      <c r="L16" s="13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 customHeight="1" x14ac:dyDescent="0.3">
      <c r="A17" s="280">
        <v>43243</v>
      </c>
      <c r="B17" s="278" t="s">
        <v>301</v>
      </c>
      <c r="C17" s="278" t="s">
        <v>368</v>
      </c>
      <c r="D17" s="242">
        <v>-127.7</v>
      </c>
      <c r="E17" s="13"/>
      <c r="F17" s="25"/>
      <c r="G17" s="25"/>
      <c r="H17" s="25"/>
      <c r="I17" s="25"/>
      <c r="J17" s="25"/>
      <c r="K17" s="25"/>
      <c r="L17" s="13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 customHeight="1" x14ac:dyDescent="0.3">
      <c r="A18" s="280">
        <v>43251</v>
      </c>
      <c r="B18" s="278" t="s">
        <v>301</v>
      </c>
      <c r="C18" s="279" t="s">
        <v>383</v>
      </c>
      <c r="D18" s="242">
        <v>-414.8</v>
      </c>
      <c r="E18" s="13"/>
      <c r="F18" s="25"/>
      <c r="G18" s="25"/>
      <c r="H18" s="25"/>
      <c r="I18" s="25"/>
      <c r="J18" s="25"/>
      <c r="K18" s="25"/>
      <c r="L18" s="13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" customHeight="1" x14ac:dyDescent="0.3">
      <c r="A19" s="280">
        <v>43281</v>
      </c>
      <c r="B19" s="278" t="s">
        <v>301</v>
      </c>
      <c r="C19" s="279" t="s">
        <v>436</v>
      </c>
      <c r="D19" s="242">
        <v>-155.27000000000001</v>
      </c>
      <c r="E19" s="13"/>
      <c r="F19" s="25"/>
      <c r="G19" s="25"/>
      <c r="H19" s="25"/>
      <c r="I19" s="25"/>
      <c r="J19" s="25"/>
      <c r="K19" s="25"/>
      <c r="L19" s="13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 customHeight="1" x14ac:dyDescent="0.3">
      <c r="A20" s="280">
        <v>43312</v>
      </c>
      <c r="B20" s="278" t="s">
        <v>301</v>
      </c>
      <c r="C20" s="278" t="s">
        <v>483</v>
      </c>
      <c r="D20" s="242">
        <v>-57.27</v>
      </c>
      <c r="E20" s="13"/>
      <c r="F20" s="25"/>
      <c r="G20" s="25"/>
      <c r="H20" s="25"/>
      <c r="I20" s="25"/>
      <c r="J20" s="25"/>
      <c r="K20" s="25"/>
      <c r="L20" s="13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 customHeight="1" x14ac:dyDescent="0.3">
      <c r="A21" s="280">
        <v>43341</v>
      </c>
      <c r="B21" s="278" t="s">
        <v>301</v>
      </c>
      <c r="C21" s="278" t="s">
        <v>534</v>
      </c>
      <c r="D21" s="242">
        <v>-86</v>
      </c>
      <c r="E21" s="13"/>
      <c r="F21" s="25"/>
      <c r="G21" s="25"/>
      <c r="H21" s="25"/>
      <c r="I21" s="25"/>
      <c r="J21" s="25"/>
      <c r="K21" s="25"/>
      <c r="L21" s="13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" customHeight="1" x14ac:dyDescent="0.3">
      <c r="A22" s="280">
        <v>43343</v>
      </c>
      <c r="B22" s="278" t="s">
        <v>301</v>
      </c>
      <c r="C22" s="278" t="s">
        <v>535</v>
      </c>
      <c r="D22" s="242">
        <v>-70.61</v>
      </c>
      <c r="E22" s="13"/>
      <c r="F22" s="25"/>
      <c r="G22" s="25"/>
      <c r="H22" s="25"/>
      <c r="I22" s="25"/>
      <c r="J22" s="25"/>
      <c r="K22" s="25"/>
      <c r="L22" s="13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" customHeight="1" x14ac:dyDescent="0.3">
      <c r="A23" s="280"/>
      <c r="B23" s="278"/>
      <c r="C23" s="279"/>
      <c r="D23" s="242"/>
      <c r="E23" s="13"/>
      <c r="F23" s="25"/>
      <c r="G23" s="25"/>
      <c r="H23" s="25"/>
      <c r="I23" s="25"/>
      <c r="J23" s="25"/>
      <c r="K23" s="25"/>
      <c r="L23" s="13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" customHeight="1" x14ac:dyDescent="0.3">
      <c r="A24" s="280"/>
      <c r="B24" s="278"/>
      <c r="C24" s="279"/>
      <c r="D24" s="242"/>
      <c r="E24" s="13"/>
      <c r="F24" s="25"/>
      <c r="G24" s="25"/>
      <c r="H24" s="25"/>
      <c r="I24" s="25"/>
      <c r="J24" s="25"/>
      <c r="K24" s="25"/>
      <c r="L24" s="13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5" customHeight="1" x14ac:dyDescent="0.3">
      <c r="A25" s="280"/>
      <c r="B25" s="278"/>
      <c r="C25" s="279"/>
      <c r="D25" s="242"/>
      <c r="E25" s="13"/>
      <c r="F25" s="25"/>
      <c r="G25" s="25"/>
      <c r="H25" s="25"/>
      <c r="I25" s="25"/>
      <c r="J25" s="25"/>
      <c r="K25" s="25"/>
      <c r="L25" s="13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" customHeight="1" x14ac:dyDescent="0.3">
      <c r="A26" s="280"/>
      <c r="B26" s="278"/>
      <c r="C26" s="279"/>
      <c r="D26" s="242"/>
      <c r="E26" s="13"/>
      <c r="F26" s="25"/>
      <c r="G26" s="25"/>
      <c r="H26" s="25"/>
      <c r="I26" s="25"/>
      <c r="J26" s="25"/>
      <c r="K26" s="25"/>
      <c r="L26" s="13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5" customHeight="1" x14ac:dyDescent="0.3">
      <c r="A27" s="280"/>
      <c r="B27" s="278"/>
      <c r="C27" s="279"/>
      <c r="D27" s="242"/>
      <c r="E27" s="13"/>
      <c r="F27" s="25"/>
      <c r="G27" s="25"/>
      <c r="H27" s="25"/>
      <c r="I27" s="25"/>
      <c r="J27" s="25"/>
      <c r="K27" s="25"/>
      <c r="L27" s="13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" customHeight="1" x14ac:dyDescent="0.3">
      <c r="A28" s="280"/>
      <c r="B28" s="278"/>
      <c r="C28" s="279"/>
      <c r="D28" s="242"/>
      <c r="E28" s="13"/>
      <c r="F28" s="25"/>
      <c r="G28" s="25"/>
      <c r="H28" s="25"/>
      <c r="I28" s="25"/>
      <c r="J28" s="25"/>
      <c r="K28" s="25"/>
      <c r="L28" s="13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5" customHeight="1" x14ac:dyDescent="0.3">
      <c r="A29" s="280"/>
      <c r="B29" s="278"/>
      <c r="C29" s="279"/>
      <c r="D29" s="242"/>
      <c r="E29" s="13"/>
      <c r="F29" s="25"/>
      <c r="G29" s="25"/>
      <c r="H29" s="25"/>
      <c r="I29" s="25"/>
      <c r="J29" s="25"/>
      <c r="K29" s="25"/>
      <c r="L29" s="13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" customHeight="1" x14ac:dyDescent="0.3">
      <c r="A30" s="280"/>
      <c r="B30" s="278"/>
      <c r="C30" s="279"/>
      <c r="D30" s="242"/>
      <c r="E30" s="13"/>
      <c r="F30" s="25"/>
      <c r="G30" s="25"/>
      <c r="H30" s="25"/>
      <c r="I30" s="25"/>
      <c r="J30" s="25"/>
      <c r="K30" s="25"/>
      <c r="L30" s="13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" customHeight="1" x14ac:dyDescent="0.3">
      <c r="A31" s="280"/>
      <c r="B31" s="278"/>
      <c r="C31" s="279"/>
      <c r="D31" s="242"/>
      <c r="E31" s="13"/>
      <c r="F31" s="25"/>
      <c r="G31" s="25"/>
      <c r="H31" s="25"/>
      <c r="I31" s="25"/>
      <c r="J31" s="25"/>
      <c r="K31" s="25"/>
      <c r="L31" s="13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" customHeight="1" x14ac:dyDescent="0.3">
      <c r="A32" s="280"/>
      <c r="B32" s="278"/>
      <c r="C32" s="279"/>
      <c r="D32" s="242"/>
      <c r="E32" s="13"/>
      <c r="F32" s="25"/>
      <c r="G32" s="25"/>
      <c r="H32" s="25"/>
      <c r="I32" s="25"/>
      <c r="J32" s="25"/>
      <c r="K32" s="25"/>
      <c r="L32" s="13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5" customHeight="1" x14ac:dyDescent="0.3">
      <c r="A33" s="280"/>
      <c r="B33" s="278"/>
      <c r="C33" s="279"/>
      <c r="D33" s="242"/>
      <c r="E33" s="13"/>
      <c r="F33" s="25"/>
      <c r="G33" s="25"/>
      <c r="H33" s="25"/>
      <c r="I33" s="25"/>
      <c r="J33" s="25"/>
      <c r="K33" s="25"/>
      <c r="L33" s="13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5" customHeight="1" x14ac:dyDescent="0.3">
      <c r="E34" s="13"/>
      <c r="F34" s="25"/>
      <c r="G34" s="25"/>
      <c r="H34" s="25"/>
      <c r="I34" s="25"/>
      <c r="J34" s="25"/>
      <c r="K34" s="25"/>
      <c r="L34" s="13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5" customHeight="1" thickBot="1" x14ac:dyDescent="0.35">
      <c r="A35" s="46"/>
      <c r="B35" s="26"/>
      <c r="C35" s="194" t="s">
        <v>66</v>
      </c>
      <c r="D35" s="197">
        <f>SUBTOTAL(9,D5:D33)</f>
        <v>-3307.7200000000007</v>
      </c>
    </row>
    <row r="36" spans="1:21" ht="15" customHeight="1" x14ac:dyDescent="0.3">
      <c r="A36" s="46"/>
      <c r="B36" s="26"/>
      <c r="C36" s="102"/>
      <c r="D36" s="99"/>
    </row>
    <row r="37" spans="1:21" ht="15" customHeight="1" x14ac:dyDescent="0.3">
      <c r="A37" s="280"/>
      <c r="B37" s="278"/>
      <c r="C37" s="279"/>
      <c r="D37" s="242"/>
      <c r="E37" s="13"/>
      <c r="F37" s="25"/>
      <c r="G37" s="25"/>
      <c r="H37" s="25"/>
      <c r="I37" s="25"/>
      <c r="J37" s="25"/>
      <c r="K37" s="25"/>
      <c r="L37" s="13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5" customHeight="1" x14ac:dyDescent="0.3">
      <c r="A38" s="280"/>
      <c r="B38" s="278"/>
      <c r="C38" s="279"/>
      <c r="D38" s="242"/>
    </row>
    <row r="39" spans="1:21" ht="15" customHeight="1" x14ac:dyDescent="0.3">
      <c r="A39" s="282"/>
      <c r="B39" s="289"/>
      <c r="C39" s="290"/>
      <c r="D39" s="264"/>
    </row>
    <row r="40" spans="1:21" ht="15" customHeight="1" thickBot="1" x14ac:dyDescent="0.35">
      <c r="A40" s="46"/>
      <c r="B40" s="26"/>
      <c r="C40" s="194" t="s">
        <v>67</v>
      </c>
      <c r="D40" s="197">
        <f>SUBTOTAL(9,D37:D38)</f>
        <v>0</v>
      </c>
    </row>
    <row r="41" spans="1:21" ht="15" customHeight="1" x14ac:dyDescent="0.3">
      <c r="A41" s="46"/>
      <c r="B41" s="26"/>
      <c r="C41" s="26"/>
      <c r="D41" s="37"/>
    </row>
    <row r="42" spans="1:21" ht="15" customHeight="1" x14ac:dyDescent="0.3">
      <c r="A42" s="46"/>
      <c r="B42" s="26"/>
      <c r="C42" s="26"/>
      <c r="D42" s="37"/>
    </row>
    <row r="43" spans="1:21" ht="15" customHeight="1" thickBot="1" x14ac:dyDescent="0.35">
      <c r="A43" s="46"/>
      <c r="B43" s="26"/>
      <c r="C43" s="194" t="s">
        <v>68</v>
      </c>
      <c r="D43" s="197">
        <f>SUBTOTAL(9,D42:D42)</f>
        <v>0</v>
      </c>
    </row>
    <row r="44" spans="1:21" ht="15" customHeight="1" x14ac:dyDescent="0.3">
      <c r="A44" s="46"/>
      <c r="B44" s="26"/>
      <c r="C44" s="26"/>
      <c r="D44" s="37"/>
    </row>
    <row r="45" spans="1:21" ht="15" customHeight="1" x14ac:dyDescent="0.3">
      <c r="A45" s="46"/>
      <c r="B45" s="26"/>
      <c r="C45" s="26"/>
      <c r="D45" s="37"/>
    </row>
    <row r="46" spans="1:21" ht="15" customHeight="1" thickBot="1" x14ac:dyDescent="0.35">
      <c r="A46" s="46"/>
      <c r="B46" s="26"/>
      <c r="C46" s="194" t="s">
        <v>69</v>
      </c>
      <c r="D46" s="197">
        <f>SUBTOTAL(9,D45:D45)</f>
        <v>0</v>
      </c>
    </row>
    <row r="47" spans="1:21" ht="15" customHeight="1" x14ac:dyDescent="0.3">
      <c r="A47" s="46"/>
      <c r="B47" s="26"/>
      <c r="C47" s="102"/>
      <c r="D47" s="99"/>
    </row>
    <row r="48" spans="1:21" ht="15" customHeight="1" x14ac:dyDescent="0.3">
      <c r="A48" s="46"/>
      <c r="B48" s="26"/>
      <c r="C48" s="26"/>
      <c r="D48" s="37"/>
    </row>
    <row r="49" spans="1:5" ht="15" customHeight="1" thickBot="1" x14ac:dyDescent="0.35">
      <c r="A49" s="46"/>
      <c r="B49" s="26"/>
      <c r="C49" s="194" t="s">
        <v>81</v>
      </c>
      <c r="D49" s="197">
        <f>SUBTOTAL(9,D48:D48)</f>
        <v>0</v>
      </c>
    </row>
    <row r="50" spans="1:5" ht="15" customHeight="1" x14ac:dyDescent="0.3">
      <c r="A50" s="79"/>
      <c r="B50" s="79"/>
      <c r="C50" s="79"/>
      <c r="D50" s="79"/>
    </row>
    <row r="51" spans="1:5" ht="15" customHeight="1" x14ac:dyDescent="0.3">
      <c r="A51" s="103"/>
      <c r="C51" s="1"/>
      <c r="D51" s="1"/>
      <c r="E51" s="1"/>
    </row>
    <row r="52" spans="1:5" ht="15" customHeight="1" x14ac:dyDescent="0.3">
      <c r="A52" s="103"/>
      <c r="C52" s="1"/>
      <c r="D52" s="1"/>
      <c r="E52" s="1"/>
    </row>
    <row r="53" spans="1:5" ht="15" customHeight="1" x14ac:dyDescent="0.3">
      <c r="A53" s="103"/>
      <c r="C53" s="1"/>
      <c r="D53" s="1"/>
      <c r="E53" s="1"/>
    </row>
    <row r="54" spans="1:5" ht="15" customHeight="1" x14ac:dyDescent="0.3">
      <c r="A54" s="103"/>
      <c r="C54" s="1"/>
      <c r="D54" s="1"/>
      <c r="E54" s="1"/>
    </row>
    <row r="55" spans="1:5" ht="15" customHeight="1" x14ac:dyDescent="0.3"/>
    <row r="56" spans="1:5" ht="15" customHeight="1" x14ac:dyDescent="0.3"/>
    <row r="57" spans="1:5" ht="15" customHeight="1" x14ac:dyDescent="0.3"/>
    <row r="58" spans="1:5" ht="12" customHeight="1" x14ac:dyDescent="0.3"/>
    <row r="59" spans="1:5" ht="12" customHeigh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110"/>
  <sheetViews>
    <sheetView showGridLines="0" view="pageBreakPreview" topLeftCell="A19" zoomScaleNormal="100" zoomScaleSheetLayoutView="100" workbookViewId="0">
      <selection activeCell="C55" sqref="C55"/>
    </sheetView>
  </sheetViews>
  <sheetFormatPr defaultColWidth="9.1796875" defaultRowHeight="13" x14ac:dyDescent="0.3"/>
  <cols>
    <col min="1" max="2" width="10.7265625" style="61" customWidth="1"/>
    <col min="3" max="3" width="57.26953125" style="61" customWidth="1"/>
    <col min="4" max="4" width="10.26953125" style="61" customWidth="1"/>
    <col min="5" max="5" width="9.1796875" style="61" customWidth="1"/>
    <col min="6" max="7" width="10.26953125" style="61" bestFit="1" customWidth="1"/>
    <col min="8" max="16384" width="9.1796875" style="61"/>
  </cols>
  <sheetData>
    <row r="1" spans="1:20" s="54" customFormat="1" ht="15.5" x14ac:dyDescent="0.35">
      <c r="A1" s="52" t="s">
        <v>108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0" s="54" customFormat="1" ht="14.5" x14ac:dyDescent="0.35">
      <c r="A2" s="96" t="str">
        <f>'Prior Year Fees'!A2</f>
        <v>Financial Year to August 2018</v>
      </c>
      <c r="B2" s="96"/>
      <c r="D2" s="53">
        <f>SUM(D26+D67+D74+D80+D85)</f>
        <v>-53329.920000000006</v>
      </c>
    </row>
    <row r="3" spans="1:20" s="54" customFormat="1" ht="14.5" x14ac:dyDescent="0.35">
      <c r="A3" s="49"/>
      <c r="B3" s="49"/>
      <c r="D3" s="56"/>
    </row>
    <row r="4" spans="1:20" s="57" customFormat="1" x14ac:dyDescent="0.25">
      <c r="A4" s="62" t="s">
        <v>0</v>
      </c>
      <c r="B4" s="62" t="s">
        <v>3</v>
      </c>
      <c r="C4" s="62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</row>
    <row r="5" spans="1:20" x14ac:dyDescent="0.3">
      <c r="A5" s="30"/>
      <c r="B5" s="30"/>
      <c r="C5" s="29"/>
      <c r="D5" s="1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2" customHeight="1" x14ac:dyDescent="0.3">
      <c r="A6" s="280">
        <v>43131</v>
      </c>
      <c r="B6" s="278" t="s">
        <v>191</v>
      </c>
      <c r="C6" s="279" t="s">
        <v>190</v>
      </c>
      <c r="D6" s="242">
        <v>-1665</v>
      </c>
      <c r="E6" s="1"/>
      <c r="G6" s="1"/>
    </row>
    <row r="7" spans="1:20" ht="12" customHeight="1" x14ac:dyDescent="0.3">
      <c r="A7" s="280">
        <v>43131</v>
      </c>
      <c r="B7" s="278" t="s">
        <v>192</v>
      </c>
      <c r="C7" s="279" t="s">
        <v>190</v>
      </c>
      <c r="D7" s="242">
        <v>-8338.69</v>
      </c>
      <c r="E7" s="1"/>
      <c r="G7" s="1"/>
    </row>
    <row r="8" spans="1:20" ht="12" customHeight="1" x14ac:dyDescent="0.3">
      <c r="A8" s="280">
        <v>43159</v>
      </c>
      <c r="B8" s="278" t="s">
        <v>192</v>
      </c>
      <c r="C8" s="279" t="s">
        <v>220</v>
      </c>
      <c r="D8" s="242">
        <v>-1050</v>
      </c>
      <c r="E8" s="1"/>
      <c r="G8" s="1"/>
    </row>
    <row r="9" spans="1:20" ht="12" customHeight="1" x14ac:dyDescent="0.3">
      <c r="A9" s="280">
        <v>43187</v>
      </c>
      <c r="B9" s="278" t="s">
        <v>191</v>
      </c>
      <c r="C9" s="278" t="s">
        <v>246</v>
      </c>
      <c r="D9" s="242">
        <v>-885</v>
      </c>
      <c r="E9" s="1"/>
      <c r="G9" s="1"/>
    </row>
    <row r="10" spans="1:20" ht="12" customHeight="1" x14ac:dyDescent="0.3">
      <c r="A10" s="280">
        <v>43190</v>
      </c>
      <c r="B10" s="278" t="s">
        <v>192</v>
      </c>
      <c r="C10" s="278" t="s">
        <v>246</v>
      </c>
      <c r="D10" s="242">
        <v>-8070</v>
      </c>
      <c r="E10" s="1"/>
      <c r="G10" s="1"/>
    </row>
    <row r="11" spans="1:20" ht="12" customHeight="1" x14ac:dyDescent="0.3">
      <c r="A11" s="280">
        <v>43220</v>
      </c>
      <c r="B11" s="278" t="s">
        <v>191</v>
      </c>
      <c r="C11" s="278" t="s">
        <v>296</v>
      </c>
      <c r="D11" s="242">
        <v>-1105</v>
      </c>
      <c r="E11" s="1"/>
      <c r="G11" s="1"/>
    </row>
    <row r="12" spans="1:20" ht="12" customHeight="1" x14ac:dyDescent="0.3">
      <c r="A12" s="280">
        <v>43220</v>
      </c>
      <c r="B12" s="278" t="s">
        <v>192</v>
      </c>
      <c r="C12" s="278" t="s">
        <v>296</v>
      </c>
      <c r="D12" s="242">
        <v>-2524.8000000000002</v>
      </c>
      <c r="E12" s="1"/>
      <c r="G12" s="1"/>
    </row>
    <row r="13" spans="1:20" ht="12" customHeight="1" x14ac:dyDescent="0.3">
      <c r="A13" s="280">
        <v>43251</v>
      </c>
      <c r="B13" s="278" t="s">
        <v>191</v>
      </c>
      <c r="C13" s="278" t="s">
        <v>332</v>
      </c>
      <c r="D13" s="242">
        <v>-470.99</v>
      </c>
      <c r="E13" s="1"/>
      <c r="G13" s="1"/>
    </row>
    <row r="14" spans="1:20" ht="12" customHeight="1" x14ac:dyDescent="0.3">
      <c r="A14" s="280">
        <v>43251</v>
      </c>
      <c r="B14" s="278" t="s">
        <v>192</v>
      </c>
      <c r="C14" s="278" t="s">
        <v>332</v>
      </c>
      <c r="D14" s="242">
        <v>-2311.8000000000002</v>
      </c>
      <c r="E14" s="1"/>
      <c r="G14" s="1"/>
    </row>
    <row r="15" spans="1:20" ht="12" customHeight="1" x14ac:dyDescent="0.3">
      <c r="A15" s="280">
        <v>43280</v>
      </c>
      <c r="B15" s="278" t="s">
        <v>191</v>
      </c>
      <c r="C15" s="278" t="s">
        <v>395</v>
      </c>
      <c r="D15" s="242">
        <v>-670.95</v>
      </c>
      <c r="E15" s="1"/>
      <c r="G15" s="1"/>
    </row>
    <row r="16" spans="1:20" ht="12" customHeight="1" x14ac:dyDescent="0.3">
      <c r="A16" s="280">
        <v>43312</v>
      </c>
      <c r="B16" s="278" t="s">
        <v>192</v>
      </c>
      <c r="C16" s="278" t="s">
        <v>496</v>
      </c>
      <c r="D16" s="242">
        <v>-12550.4</v>
      </c>
      <c r="E16" s="1"/>
      <c r="G16" s="1"/>
    </row>
    <row r="17" spans="1:10" ht="12" customHeight="1" x14ac:dyDescent="0.3">
      <c r="A17" s="280">
        <v>43312</v>
      </c>
      <c r="B17" s="278" t="s">
        <v>191</v>
      </c>
      <c r="C17" s="278" t="s">
        <v>494</v>
      </c>
      <c r="D17" s="242">
        <v>-990</v>
      </c>
      <c r="E17" s="1"/>
      <c r="G17" s="1"/>
    </row>
    <row r="18" spans="1:10" ht="12" customHeight="1" x14ac:dyDescent="0.3">
      <c r="A18" s="280">
        <v>43312</v>
      </c>
      <c r="B18" s="278" t="s">
        <v>57</v>
      </c>
      <c r="C18" s="278" t="s">
        <v>495</v>
      </c>
      <c r="D18" s="242">
        <v>-142.49</v>
      </c>
      <c r="E18" s="1"/>
      <c r="G18" s="1"/>
    </row>
    <row r="19" spans="1:10" ht="12" customHeight="1" x14ac:dyDescent="0.3">
      <c r="A19" s="280">
        <v>43343</v>
      </c>
      <c r="B19" s="278" t="s">
        <v>192</v>
      </c>
      <c r="C19" s="278" t="s">
        <v>523</v>
      </c>
      <c r="D19" s="242">
        <v>-5559.54</v>
      </c>
      <c r="E19" s="1"/>
      <c r="G19" s="1"/>
    </row>
    <row r="20" spans="1:10" ht="12" customHeight="1" x14ac:dyDescent="0.3">
      <c r="A20" s="280"/>
      <c r="B20" s="278"/>
      <c r="C20" s="279"/>
      <c r="D20" s="242"/>
      <c r="E20" s="1"/>
      <c r="G20" s="1"/>
    </row>
    <row r="21" spans="1:10" ht="12" customHeight="1" x14ac:dyDescent="0.3">
      <c r="A21" s="280"/>
      <c r="B21" s="278"/>
      <c r="C21" s="279"/>
      <c r="D21" s="242"/>
      <c r="E21" s="1"/>
      <c r="G21" s="1"/>
    </row>
    <row r="22" spans="1:10" ht="12" customHeight="1" x14ac:dyDescent="0.3">
      <c r="A22" s="280"/>
      <c r="B22" s="278"/>
      <c r="C22" s="279"/>
      <c r="D22" s="242"/>
      <c r="E22" s="1"/>
      <c r="G22" s="1"/>
    </row>
    <row r="23" spans="1:10" ht="12" customHeight="1" x14ac:dyDescent="0.3">
      <c r="A23" s="280"/>
      <c r="B23" s="278"/>
      <c r="C23" s="278"/>
      <c r="D23" s="242"/>
      <c r="E23" s="1"/>
      <c r="G23" s="1"/>
    </row>
    <row r="24" spans="1:10" ht="12" customHeight="1" x14ac:dyDescent="0.3">
      <c r="A24" s="280"/>
      <c r="B24" s="278"/>
      <c r="C24" s="278"/>
      <c r="D24" s="242"/>
      <c r="E24" s="1"/>
      <c r="G24" s="1"/>
    </row>
    <row r="25" spans="1:10" ht="12" customHeight="1" x14ac:dyDescent="0.3">
      <c r="A25" s="282"/>
      <c r="B25" s="289"/>
      <c r="C25" s="290"/>
      <c r="D25" s="264"/>
      <c r="E25" s="1"/>
      <c r="G25" s="1"/>
    </row>
    <row r="26" spans="1:10" ht="12" customHeight="1" thickBot="1" x14ac:dyDescent="0.35">
      <c r="A26" s="198"/>
      <c r="C26" s="194" t="s">
        <v>72</v>
      </c>
      <c r="D26" s="197">
        <f>SUBTOTAL(9,D6:D24)</f>
        <v>-46334.66</v>
      </c>
      <c r="E26" s="1"/>
      <c r="G26" s="1"/>
    </row>
    <row r="27" spans="1:10" ht="12" customHeight="1" x14ac:dyDescent="0.3">
      <c r="A27" s="15"/>
      <c r="B27" s="79"/>
      <c r="C27" s="79"/>
      <c r="D27" s="79"/>
      <c r="E27" s="1"/>
      <c r="G27" s="1"/>
      <c r="I27" s="1"/>
      <c r="J27" s="1"/>
    </row>
    <row r="28" spans="1:10" ht="12" customHeight="1" x14ac:dyDescent="0.3">
      <c r="A28" s="280">
        <v>43118</v>
      </c>
      <c r="B28" s="278"/>
      <c r="C28" s="278" t="s">
        <v>219</v>
      </c>
      <c r="D28" s="242">
        <v>-270.22000000000003</v>
      </c>
      <c r="E28" s="1"/>
      <c r="G28" s="1"/>
      <c r="I28" s="1"/>
      <c r="J28" s="1"/>
    </row>
    <row r="29" spans="1:10" ht="12" customHeight="1" x14ac:dyDescent="0.3">
      <c r="A29" s="280">
        <v>43131</v>
      </c>
      <c r="B29" s="278"/>
      <c r="C29" s="278" t="s">
        <v>219</v>
      </c>
      <c r="D29" s="242">
        <v>-190.07</v>
      </c>
      <c r="E29" s="1"/>
      <c r="G29" s="1"/>
      <c r="I29" s="1"/>
      <c r="J29" s="1"/>
    </row>
    <row r="30" spans="1:10" ht="12" customHeight="1" x14ac:dyDescent="0.3">
      <c r="A30" s="280">
        <v>43131</v>
      </c>
      <c r="B30" s="278"/>
      <c r="C30" s="278" t="s">
        <v>219</v>
      </c>
      <c r="D30" s="242">
        <v>-58.6</v>
      </c>
      <c r="E30" s="1"/>
      <c r="G30" s="1"/>
      <c r="I30" s="1"/>
      <c r="J30" s="1"/>
    </row>
    <row r="31" spans="1:10" ht="12" customHeight="1" x14ac:dyDescent="0.3">
      <c r="A31" s="280">
        <v>43131</v>
      </c>
      <c r="B31" s="278"/>
      <c r="C31" s="278" t="s">
        <v>219</v>
      </c>
      <c r="D31" s="242">
        <v>-599.69000000000005</v>
      </c>
      <c r="E31" s="1"/>
      <c r="G31" s="1"/>
      <c r="I31" s="1"/>
      <c r="J31" s="1"/>
    </row>
    <row r="32" spans="1:10" ht="12" customHeight="1" x14ac:dyDescent="0.3">
      <c r="A32" s="280">
        <v>43159</v>
      </c>
      <c r="B32" s="278"/>
      <c r="C32" s="278" t="s">
        <v>219</v>
      </c>
      <c r="D32" s="242">
        <v>-104.02</v>
      </c>
      <c r="E32" s="1"/>
      <c r="G32" s="1"/>
      <c r="I32" s="1"/>
      <c r="J32" s="1"/>
    </row>
    <row r="33" spans="1:10" ht="12" customHeight="1" x14ac:dyDescent="0.3">
      <c r="A33" s="280">
        <v>43159</v>
      </c>
      <c r="B33" s="278"/>
      <c r="C33" s="278" t="s">
        <v>219</v>
      </c>
      <c r="D33" s="242">
        <v>-312.72000000000003</v>
      </c>
      <c r="E33" s="1"/>
      <c r="G33" s="1"/>
      <c r="H33" s="1"/>
    </row>
    <row r="34" spans="1:10" ht="12" customHeight="1" x14ac:dyDescent="0.3">
      <c r="A34" s="280">
        <v>43159</v>
      </c>
      <c r="B34" s="278"/>
      <c r="C34" s="278" t="s">
        <v>219</v>
      </c>
      <c r="D34" s="242">
        <v>-325.72000000000003</v>
      </c>
      <c r="E34" s="1"/>
      <c r="G34" s="1"/>
      <c r="H34" s="1"/>
    </row>
    <row r="35" spans="1:10" ht="12" customHeight="1" x14ac:dyDescent="0.3">
      <c r="A35" s="280">
        <v>43172</v>
      </c>
      <c r="B35" s="280"/>
      <c r="C35" s="278" t="s">
        <v>219</v>
      </c>
      <c r="D35" s="242">
        <v>-46.74</v>
      </c>
      <c r="F35" s="1"/>
      <c r="H35" s="1"/>
      <c r="I35" s="1"/>
    </row>
    <row r="36" spans="1:10" ht="12" customHeight="1" x14ac:dyDescent="0.3">
      <c r="A36" s="280">
        <v>43178</v>
      </c>
      <c r="B36" s="280"/>
      <c r="C36" s="278" t="s">
        <v>219</v>
      </c>
      <c r="D36" s="242">
        <v>-494.71</v>
      </c>
      <c r="F36" s="1"/>
      <c r="H36" s="1"/>
      <c r="I36" s="1"/>
    </row>
    <row r="37" spans="1:10" ht="12" customHeight="1" x14ac:dyDescent="0.3">
      <c r="A37" s="280">
        <v>43178</v>
      </c>
      <c r="B37" s="280"/>
      <c r="C37" s="278" t="s">
        <v>219</v>
      </c>
      <c r="D37" s="242">
        <v>-49.13</v>
      </c>
      <c r="F37" s="1"/>
      <c r="H37" s="1"/>
      <c r="I37" s="1"/>
    </row>
    <row r="38" spans="1:10" ht="12" customHeight="1" x14ac:dyDescent="0.3">
      <c r="A38" s="280">
        <v>43179</v>
      </c>
      <c r="B38" s="280"/>
      <c r="C38" s="278" t="s">
        <v>219</v>
      </c>
      <c r="D38" s="242">
        <v>-297.47000000000003</v>
      </c>
      <c r="F38" s="1"/>
      <c r="H38" s="1"/>
      <c r="I38" s="1"/>
    </row>
    <row r="39" spans="1:10" ht="12" customHeight="1" x14ac:dyDescent="0.3">
      <c r="A39" s="280">
        <v>43179</v>
      </c>
      <c r="B39" s="280"/>
      <c r="C39" s="278" t="s">
        <v>219</v>
      </c>
      <c r="D39" s="242">
        <v>-429.47</v>
      </c>
      <c r="F39" s="1"/>
      <c r="H39" s="1"/>
      <c r="I39" s="1"/>
    </row>
    <row r="40" spans="1:10" ht="12" customHeight="1" x14ac:dyDescent="0.3">
      <c r="A40" s="280">
        <v>43186</v>
      </c>
      <c r="B40" s="280"/>
      <c r="C40" s="278" t="s">
        <v>219</v>
      </c>
      <c r="D40" s="242">
        <v>-135.08000000000001</v>
      </c>
      <c r="F40" s="1"/>
      <c r="H40" s="1"/>
      <c r="I40" s="1"/>
    </row>
    <row r="41" spans="1:10" ht="12" customHeight="1" x14ac:dyDescent="0.3">
      <c r="A41" s="280">
        <v>43195</v>
      </c>
      <c r="B41" s="278"/>
      <c r="C41" s="279" t="s">
        <v>219</v>
      </c>
      <c r="D41" s="242">
        <v>-83.22</v>
      </c>
      <c r="E41" s="1"/>
      <c r="G41" s="1"/>
      <c r="H41" s="1"/>
    </row>
    <row r="42" spans="1:10" ht="12" customHeight="1" x14ac:dyDescent="0.3">
      <c r="A42" s="280">
        <v>43210</v>
      </c>
      <c r="B42" s="278"/>
      <c r="C42" s="279" t="s">
        <v>219</v>
      </c>
      <c r="D42" s="242">
        <v>-223.66</v>
      </c>
      <c r="E42" s="1"/>
      <c r="G42" s="1"/>
      <c r="H42" s="1"/>
    </row>
    <row r="43" spans="1:10" ht="12" customHeight="1" x14ac:dyDescent="0.3">
      <c r="A43" s="280">
        <v>43220</v>
      </c>
      <c r="B43" s="278"/>
      <c r="C43" s="279" t="s">
        <v>219</v>
      </c>
      <c r="D43" s="242">
        <v>-282.99</v>
      </c>
      <c r="E43" s="1"/>
      <c r="G43" s="1"/>
      <c r="H43" s="1"/>
    </row>
    <row r="44" spans="1:10" ht="12" customHeight="1" x14ac:dyDescent="0.3">
      <c r="A44" s="280">
        <v>43229</v>
      </c>
      <c r="B44" s="278"/>
      <c r="C44" s="278" t="s">
        <v>219</v>
      </c>
      <c r="D44" s="242">
        <v>-103.37</v>
      </c>
      <c r="E44" s="1"/>
      <c r="G44" s="1"/>
      <c r="H44" s="1"/>
    </row>
    <row r="45" spans="1:10" ht="12" customHeight="1" x14ac:dyDescent="0.3">
      <c r="A45" s="280">
        <v>43235</v>
      </c>
      <c r="B45" s="278"/>
      <c r="C45" s="278" t="s">
        <v>219</v>
      </c>
      <c r="D45" s="242">
        <v>-242.28</v>
      </c>
      <c r="E45" s="1"/>
      <c r="G45" s="1"/>
      <c r="H45" s="1"/>
    </row>
    <row r="46" spans="1:10" ht="12" customHeight="1" x14ac:dyDescent="0.3">
      <c r="A46" s="280">
        <v>43242</v>
      </c>
      <c r="B46" s="278"/>
      <c r="C46" s="278" t="s">
        <v>219</v>
      </c>
      <c r="D46" s="242">
        <v>-73.81</v>
      </c>
      <c r="E46" s="1"/>
      <c r="G46" s="1"/>
      <c r="I46" s="1"/>
      <c r="J46" s="1"/>
    </row>
    <row r="47" spans="1:10" ht="12" customHeight="1" x14ac:dyDescent="0.3">
      <c r="A47" s="280">
        <v>43249</v>
      </c>
      <c r="B47" s="278"/>
      <c r="C47" s="278" t="s">
        <v>219</v>
      </c>
      <c r="D47" s="242">
        <v>-90.41</v>
      </c>
      <c r="E47" s="1"/>
      <c r="G47" s="1"/>
      <c r="I47" s="1"/>
      <c r="J47" s="1"/>
    </row>
    <row r="48" spans="1:10" ht="12" customHeight="1" x14ac:dyDescent="0.3">
      <c r="A48" s="280">
        <v>43251</v>
      </c>
      <c r="B48" s="278"/>
      <c r="C48" s="279" t="s">
        <v>383</v>
      </c>
      <c r="D48" s="242">
        <v>-8.86</v>
      </c>
      <c r="E48" s="1"/>
      <c r="G48" s="1"/>
      <c r="I48" s="1"/>
      <c r="J48" s="1"/>
    </row>
    <row r="49" spans="1:10" ht="12" customHeight="1" x14ac:dyDescent="0.3">
      <c r="A49" s="280">
        <v>43263</v>
      </c>
      <c r="B49" s="278"/>
      <c r="C49" s="278" t="s">
        <v>219</v>
      </c>
      <c r="D49" s="242">
        <v>-183.27</v>
      </c>
      <c r="E49" s="1"/>
      <c r="G49" s="1"/>
      <c r="I49" s="1"/>
      <c r="J49" s="1"/>
    </row>
    <row r="50" spans="1:10" ht="12" customHeight="1" x14ac:dyDescent="0.3">
      <c r="A50" s="280">
        <v>43269</v>
      </c>
      <c r="B50" s="278"/>
      <c r="C50" s="278" t="s">
        <v>219</v>
      </c>
      <c r="D50" s="242">
        <v>-384.44</v>
      </c>
      <c r="E50" s="1"/>
      <c r="G50" s="1"/>
      <c r="I50" s="1"/>
      <c r="J50" s="1"/>
    </row>
    <row r="51" spans="1:10" ht="12" customHeight="1" x14ac:dyDescent="0.3">
      <c r="A51" s="280">
        <v>43278</v>
      </c>
      <c r="B51" s="278"/>
      <c r="C51" s="278" t="s">
        <v>219</v>
      </c>
      <c r="D51" s="242">
        <v>-180.47</v>
      </c>
      <c r="E51" s="1"/>
      <c r="G51" s="1"/>
      <c r="I51" s="1"/>
      <c r="J51" s="1"/>
    </row>
    <row r="52" spans="1:10" ht="12" customHeight="1" x14ac:dyDescent="0.3">
      <c r="A52" s="280">
        <v>43281</v>
      </c>
      <c r="B52" s="278"/>
      <c r="C52" s="278" t="s">
        <v>219</v>
      </c>
      <c r="D52" s="242">
        <v>-76.44</v>
      </c>
      <c r="E52" s="1"/>
      <c r="G52" s="1"/>
      <c r="I52" s="1"/>
      <c r="J52" s="1"/>
    </row>
    <row r="53" spans="1:10" ht="12" customHeight="1" x14ac:dyDescent="0.3">
      <c r="A53" s="280">
        <v>43281</v>
      </c>
      <c r="B53" s="278"/>
      <c r="C53" s="278" t="s">
        <v>219</v>
      </c>
      <c r="D53" s="242">
        <v>-149.21</v>
      </c>
      <c r="E53" s="1"/>
      <c r="G53" s="1"/>
      <c r="I53" s="1"/>
      <c r="J53" s="1"/>
    </row>
    <row r="54" spans="1:10" ht="12" customHeight="1" x14ac:dyDescent="0.3">
      <c r="A54" s="280">
        <v>43297</v>
      </c>
      <c r="B54" s="278"/>
      <c r="C54" s="278" t="s">
        <v>219</v>
      </c>
      <c r="D54" s="242">
        <v>-265.60000000000002</v>
      </c>
      <c r="E54" s="1"/>
      <c r="G54" s="1"/>
      <c r="I54" s="1"/>
      <c r="J54" s="1"/>
    </row>
    <row r="55" spans="1:10" ht="12" customHeight="1" x14ac:dyDescent="0.3">
      <c r="A55" s="280">
        <v>43306</v>
      </c>
      <c r="B55" s="278"/>
      <c r="C55" s="278" t="s">
        <v>219</v>
      </c>
      <c r="D55" s="242">
        <v>-53.77</v>
      </c>
      <c r="E55" s="1"/>
      <c r="G55" s="1"/>
      <c r="I55" s="1"/>
      <c r="J55" s="1"/>
    </row>
    <row r="56" spans="1:10" ht="12" customHeight="1" x14ac:dyDescent="0.3">
      <c r="A56" s="280">
        <v>43312</v>
      </c>
      <c r="B56" s="278"/>
      <c r="C56" s="278" t="s">
        <v>219</v>
      </c>
      <c r="D56" s="242">
        <v>-158.31</v>
      </c>
      <c r="E56" s="1"/>
      <c r="G56" s="1"/>
      <c r="I56" s="1"/>
      <c r="J56" s="1"/>
    </row>
    <row r="57" spans="1:10" ht="12" customHeight="1" x14ac:dyDescent="0.3">
      <c r="A57" s="280">
        <v>43312</v>
      </c>
      <c r="B57" s="278"/>
      <c r="C57" s="278" t="s">
        <v>219</v>
      </c>
      <c r="D57" s="242">
        <v>-205.08</v>
      </c>
      <c r="E57" s="1"/>
      <c r="G57" s="1"/>
      <c r="I57" s="1"/>
      <c r="J57" s="1"/>
    </row>
    <row r="58" spans="1:10" ht="12" customHeight="1" x14ac:dyDescent="0.3">
      <c r="A58" s="280">
        <v>43340</v>
      </c>
      <c r="B58" s="278"/>
      <c r="C58" s="278" t="s">
        <v>219</v>
      </c>
      <c r="D58" s="242">
        <v>-401.15</v>
      </c>
      <c r="E58" s="1"/>
      <c r="G58" s="1"/>
      <c r="I58" s="1"/>
      <c r="J58" s="1"/>
    </row>
    <row r="59" spans="1:10" ht="12" customHeight="1" x14ac:dyDescent="0.3">
      <c r="A59" s="280">
        <v>43340</v>
      </c>
      <c r="B59" s="278"/>
      <c r="C59" s="278" t="s">
        <v>219</v>
      </c>
      <c r="D59" s="242">
        <v>-137.52000000000001</v>
      </c>
      <c r="E59" s="1"/>
      <c r="G59" s="1"/>
      <c r="I59" s="1"/>
      <c r="J59" s="1"/>
    </row>
    <row r="60" spans="1:10" ht="12" customHeight="1" x14ac:dyDescent="0.3">
      <c r="A60" s="280">
        <v>43340</v>
      </c>
      <c r="B60" s="278"/>
      <c r="C60" s="278" t="s">
        <v>219</v>
      </c>
      <c r="D60" s="242">
        <v>-179.06</v>
      </c>
      <c r="E60" s="1"/>
      <c r="G60" s="1"/>
      <c r="I60" s="1"/>
      <c r="J60" s="1"/>
    </row>
    <row r="61" spans="1:10" ht="12" customHeight="1" x14ac:dyDescent="0.3">
      <c r="A61" s="280">
        <v>43341</v>
      </c>
      <c r="B61" s="278"/>
      <c r="C61" s="278" t="s">
        <v>219</v>
      </c>
      <c r="D61" s="242">
        <v>-60.01</v>
      </c>
      <c r="E61" s="1"/>
      <c r="G61" s="1"/>
      <c r="I61" s="1"/>
      <c r="J61" s="1"/>
    </row>
    <row r="62" spans="1:10" ht="12" customHeight="1" x14ac:dyDescent="0.3">
      <c r="A62" s="280">
        <v>43343</v>
      </c>
      <c r="B62" s="278"/>
      <c r="C62" s="278" t="s">
        <v>219</v>
      </c>
      <c r="D62" s="242">
        <v>-138.69</v>
      </c>
      <c r="E62" s="1"/>
      <c r="G62" s="1"/>
      <c r="I62" s="1"/>
      <c r="J62" s="1"/>
    </row>
    <row r="63" spans="1:10" ht="12" customHeight="1" x14ac:dyDescent="0.3">
      <c r="A63" s="280"/>
      <c r="B63" s="278"/>
      <c r="C63" s="279"/>
      <c r="D63" s="242"/>
      <c r="E63" s="1"/>
      <c r="G63" s="1"/>
      <c r="I63" s="1"/>
      <c r="J63" s="1"/>
    </row>
    <row r="64" spans="1:10" ht="12" customHeight="1" x14ac:dyDescent="0.3">
      <c r="A64" s="280"/>
      <c r="B64" s="278"/>
      <c r="C64" s="279"/>
      <c r="D64" s="242"/>
      <c r="E64" s="1"/>
      <c r="G64" s="1"/>
      <c r="I64" s="1"/>
      <c r="J64" s="1"/>
    </row>
    <row r="65" spans="1:10" ht="12" customHeight="1" x14ac:dyDescent="0.3">
      <c r="A65" s="280"/>
      <c r="B65" s="278"/>
      <c r="C65" s="279"/>
      <c r="D65" s="242"/>
      <c r="E65" s="1"/>
      <c r="G65" s="1"/>
      <c r="I65" s="1"/>
      <c r="J65" s="1"/>
    </row>
    <row r="66" spans="1:10" ht="12" customHeight="1" x14ac:dyDescent="0.3">
      <c r="A66" s="280"/>
      <c r="B66" s="278"/>
      <c r="C66" s="279"/>
      <c r="D66" s="242"/>
      <c r="E66" s="1"/>
      <c r="G66" s="1"/>
      <c r="I66" s="1"/>
      <c r="J66" s="1"/>
    </row>
    <row r="67" spans="1:10" ht="12" customHeight="1" thickBot="1" x14ac:dyDescent="0.35">
      <c r="C67" s="194" t="s">
        <v>70</v>
      </c>
      <c r="D67" s="197">
        <f>SUBTOTAL(9,D28:D66)</f>
        <v>-6995.2600000000011</v>
      </c>
      <c r="E67" s="1"/>
      <c r="G67" s="1"/>
      <c r="I67" s="1"/>
      <c r="J67" s="1"/>
    </row>
    <row r="68" spans="1:10" ht="12" customHeight="1" x14ac:dyDescent="0.3">
      <c r="A68" s="79"/>
      <c r="B68" s="79"/>
      <c r="C68" s="79"/>
      <c r="D68" s="79"/>
      <c r="E68" s="1"/>
      <c r="G68" s="1"/>
    </row>
    <row r="69" spans="1:10" ht="12" customHeight="1" x14ac:dyDescent="0.3">
      <c r="A69" s="208"/>
      <c r="B69" s="208"/>
      <c r="C69" s="101"/>
      <c r="D69" s="37"/>
    </row>
    <row r="71" spans="1:10" ht="12" customHeight="1" x14ac:dyDescent="0.3">
      <c r="A71" s="208"/>
      <c r="B71" s="208"/>
      <c r="C71" s="101"/>
      <c r="D71" s="37"/>
    </row>
    <row r="72" spans="1:10" ht="12" customHeight="1" x14ac:dyDescent="0.3">
      <c r="A72" s="208"/>
      <c r="B72" s="208"/>
      <c r="C72" s="101"/>
      <c r="D72" s="37"/>
    </row>
    <row r="73" spans="1:10" ht="12" customHeight="1" x14ac:dyDescent="0.3">
      <c r="A73" s="208"/>
      <c r="B73" s="208"/>
      <c r="C73" s="101"/>
      <c r="D73" s="37"/>
    </row>
    <row r="74" spans="1:10" ht="12" customHeight="1" thickBot="1" x14ac:dyDescent="0.35">
      <c r="A74" s="103"/>
      <c r="B74" s="103"/>
      <c r="C74" s="260" t="s">
        <v>71</v>
      </c>
      <c r="D74" s="197">
        <f>SUBTOTAL(9,D69:D73)</f>
        <v>0</v>
      </c>
    </row>
    <row r="75" spans="1:10" ht="12.75" customHeight="1" x14ac:dyDescent="0.3">
      <c r="A75" s="209"/>
      <c r="B75" s="209"/>
      <c r="C75" s="158"/>
      <c r="D75" s="99"/>
    </row>
    <row r="76" spans="1:10" ht="12" customHeight="1" x14ac:dyDescent="0.3">
      <c r="A76" s="280"/>
      <c r="B76" s="278"/>
      <c r="C76" s="279"/>
      <c r="D76" s="242"/>
    </row>
    <row r="77" spans="1:10" ht="12" customHeight="1" x14ac:dyDescent="0.3">
      <c r="A77" s="280"/>
      <c r="B77" s="278"/>
      <c r="C77" s="279"/>
      <c r="D77" s="242"/>
    </row>
    <row r="78" spans="1:10" ht="12" customHeight="1" x14ac:dyDescent="0.3">
      <c r="A78" s="208"/>
      <c r="B78" s="208"/>
      <c r="C78" s="101"/>
      <c r="D78" s="37"/>
    </row>
    <row r="79" spans="1:10" ht="12" customHeight="1" x14ac:dyDescent="0.3">
      <c r="A79" s="206"/>
      <c r="B79" s="206"/>
      <c r="C79" s="210"/>
      <c r="D79" s="37"/>
    </row>
    <row r="80" spans="1:10" ht="12" customHeight="1" thickBot="1" x14ac:dyDescent="0.35">
      <c r="A80" s="103"/>
      <c r="B80" s="103"/>
      <c r="C80" s="260" t="s">
        <v>98</v>
      </c>
      <c r="D80" s="197">
        <f>SUBTOTAL(9,D76:D79)</f>
        <v>0</v>
      </c>
    </row>
    <row r="81" spans="1:10" ht="12" customHeight="1" x14ac:dyDescent="0.3">
      <c r="A81" s="209"/>
      <c r="B81" s="209"/>
      <c r="C81" s="47"/>
      <c r="D81" s="99"/>
    </row>
    <row r="82" spans="1:10" ht="12" customHeight="1" x14ac:dyDescent="0.3">
      <c r="A82" s="206"/>
      <c r="B82" s="206"/>
      <c r="C82" s="207"/>
      <c r="D82" s="37"/>
    </row>
    <row r="83" spans="1:10" ht="12" customHeight="1" x14ac:dyDescent="0.3">
      <c r="A83" s="280"/>
      <c r="B83" s="278"/>
      <c r="C83" s="279"/>
      <c r="D83" s="242"/>
      <c r="E83" s="1"/>
      <c r="G83" s="1"/>
      <c r="I83" s="1"/>
      <c r="J83" s="1"/>
    </row>
    <row r="84" spans="1:10" ht="12" customHeight="1" x14ac:dyDescent="0.3">
      <c r="A84" s="206"/>
      <c r="B84" s="206"/>
      <c r="C84" s="207"/>
      <c r="D84" s="37"/>
    </row>
    <row r="85" spans="1:10" ht="12" customHeight="1" thickBot="1" x14ac:dyDescent="0.35">
      <c r="A85" s="103"/>
      <c r="B85" s="103"/>
      <c r="C85" s="260" t="s">
        <v>109</v>
      </c>
      <c r="D85" s="197">
        <f>SUBTOTAL(9,D82:D84)</f>
        <v>0</v>
      </c>
    </row>
    <row r="86" spans="1:10" ht="12" customHeight="1" x14ac:dyDescent="0.3"/>
    <row r="87" spans="1:10" ht="12" customHeight="1" x14ac:dyDescent="0.3"/>
    <row r="88" spans="1:10" ht="12" customHeight="1" x14ac:dyDescent="0.3"/>
    <row r="89" spans="1:10" ht="12" customHeight="1" x14ac:dyDescent="0.3"/>
    <row r="90" spans="1:10" ht="12" customHeight="1" x14ac:dyDescent="0.3"/>
    <row r="91" spans="1:10" ht="12" customHeight="1" x14ac:dyDescent="0.3"/>
    <row r="92" spans="1:10" ht="12" customHeight="1" x14ac:dyDescent="0.3"/>
    <row r="93" spans="1:10" ht="12" customHeight="1" x14ac:dyDescent="0.3"/>
    <row r="94" spans="1:10" ht="12" customHeight="1" x14ac:dyDescent="0.3"/>
    <row r="95" spans="1:10" ht="12" customHeight="1" x14ac:dyDescent="0.3"/>
    <row r="96" spans="1:10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</sheetData>
  <sortState ref="A12:A16">
    <sortCondition ref="A12"/>
  </sortState>
  <pageMargins left="0" right="0" top="0" bottom="0.39370078740157483" header="0" footer="0"/>
  <pageSetup paperSize="9" scale="76" firstPageNumber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8"/>
  <sheetViews>
    <sheetView view="pageBreakPreview" zoomScale="115" zoomScaleNormal="100" zoomScaleSheetLayoutView="115" workbookViewId="0">
      <pane xSplit="26340" topLeftCell="W1"/>
      <selection activeCell="B35" sqref="B35"/>
      <selection pane="topRight" activeCell="G49" sqref="G49"/>
    </sheetView>
  </sheetViews>
  <sheetFormatPr defaultColWidth="9.1796875" defaultRowHeight="12.5" x14ac:dyDescent="0.25"/>
  <cols>
    <col min="1" max="1" width="3.7265625" style="3" customWidth="1"/>
    <col min="2" max="2" width="43" style="3" customWidth="1"/>
    <col min="3" max="3" width="14.81640625" style="298" customWidth="1"/>
    <col min="4" max="4" width="10.7265625" style="3" customWidth="1"/>
    <col min="5" max="5" width="10" style="3" bestFit="1" customWidth="1"/>
    <col min="6" max="6" width="10.54296875" style="3" bestFit="1" customWidth="1"/>
    <col min="7" max="16384" width="9.1796875" style="3"/>
  </cols>
  <sheetData>
    <row r="1" spans="1:3" ht="48" customHeight="1" x14ac:dyDescent="0.25"/>
    <row r="2" spans="1:3" ht="27" customHeight="1" thickBot="1" x14ac:dyDescent="0.35">
      <c r="A2" s="79"/>
      <c r="B2" s="168" t="s">
        <v>21</v>
      </c>
      <c r="C2" s="167" t="s">
        <v>439</v>
      </c>
    </row>
    <row r="3" spans="1:3" ht="13" x14ac:dyDescent="0.3">
      <c r="A3" s="79"/>
      <c r="B3" s="173" t="s">
        <v>22</v>
      </c>
      <c r="C3" s="183">
        <f>'Prior Year Fees'!D2</f>
        <v>3513</v>
      </c>
    </row>
    <row r="4" spans="1:3" ht="12" customHeight="1" x14ac:dyDescent="0.3">
      <c r="A4" s="79"/>
      <c r="B4" s="174" t="s">
        <v>23</v>
      </c>
      <c r="C4" s="184">
        <f>SUM(C5:C6)</f>
        <v>105807.93999999999</v>
      </c>
    </row>
    <row r="5" spans="1:3" ht="12" customHeight="1" x14ac:dyDescent="0.3">
      <c r="A5" s="79"/>
      <c r="B5" s="175" t="s">
        <v>24</v>
      </c>
      <c r="C5" s="185">
        <f>'Territory Fees'!D2</f>
        <v>100571.91999999998</v>
      </c>
    </row>
    <row r="6" spans="1:3" ht="12" customHeight="1" x14ac:dyDescent="0.3">
      <c r="A6" s="79"/>
      <c r="B6" s="176" t="s">
        <v>25</v>
      </c>
      <c r="C6" s="184">
        <f>'Branch Fees'!D2</f>
        <v>5236.0200000000004</v>
      </c>
    </row>
    <row r="7" spans="1:3" ht="12" customHeight="1" x14ac:dyDescent="0.3">
      <c r="A7" s="79"/>
      <c r="B7" s="177" t="s">
        <v>26</v>
      </c>
      <c r="C7" s="185">
        <f>'Membership Assessment'!D2</f>
        <v>3704.59</v>
      </c>
    </row>
    <row r="8" spans="1:3" ht="12" customHeight="1" x14ac:dyDescent="0.3">
      <c r="A8" s="79"/>
      <c r="B8" s="177" t="s">
        <v>27</v>
      </c>
      <c r="C8" s="185">
        <f>'Educational Income'!D33</f>
        <v>267967.32</v>
      </c>
    </row>
    <row r="9" spans="1:3" ht="12" customHeight="1" x14ac:dyDescent="0.3">
      <c r="A9" s="79"/>
      <c r="B9" s="177" t="s">
        <v>130</v>
      </c>
      <c r="C9" s="185">
        <f>'Educational Income'!D46</f>
        <v>5713.8499999999995</v>
      </c>
    </row>
    <row r="10" spans="1:3" ht="12" hidden="1" customHeight="1" x14ac:dyDescent="0.3">
      <c r="A10" s="79"/>
      <c r="B10" s="177" t="s">
        <v>28</v>
      </c>
      <c r="C10" s="185"/>
    </row>
    <row r="11" spans="1:3" ht="12" customHeight="1" x14ac:dyDescent="0.3">
      <c r="A11" s="79"/>
      <c r="B11" s="177" t="s">
        <v>101</v>
      </c>
      <c r="C11" s="185">
        <f>'Convention Income 2015'!D2</f>
        <v>0</v>
      </c>
    </row>
    <row r="12" spans="1:3" ht="12" customHeight="1" x14ac:dyDescent="0.3">
      <c r="A12" s="79"/>
      <c r="B12" s="177" t="s">
        <v>438</v>
      </c>
      <c r="C12" s="185">
        <f>'Investmnt Inc'!D2</f>
        <v>3622.55</v>
      </c>
    </row>
    <row r="13" spans="1:3" ht="12" customHeight="1" x14ac:dyDescent="0.3">
      <c r="A13" s="79"/>
      <c r="B13" s="178" t="s">
        <v>29</v>
      </c>
      <c r="C13" s="186">
        <f>SUBTOTAL(9,C3:C12)-C4</f>
        <v>390329.24999999994</v>
      </c>
    </row>
    <row r="14" spans="1:3" ht="12" customHeight="1" x14ac:dyDescent="0.3">
      <c r="A14" s="79"/>
      <c r="B14" s="179"/>
      <c r="C14" s="187"/>
    </row>
    <row r="15" spans="1:3" ht="12" customHeight="1" thickBot="1" x14ac:dyDescent="0.35">
      <c r="A15" s="79"/>
      <c r="B15" s="180" t="s">
        <v>30</v>
      </c>
      <c r="C15" s="188"/>
    </row>
    <row r="16" spans="1:3" ht="12" customHeight="1" x14ac:dyDescent="0.25">
      <c r="A16" s="166" t="s">
        <v>87</v>
      </c>
      <c r="B16" s="181" t="s">
        <v>31</v>
      </c>
      <c r="C16" s="183">
        <f>'SG Fee'!D2</f>
        <v>-43875</v>
      </c>
    </row>
    <row r="17" spans="1:3" ht="12" customHeight="1" x14ac:dyDescent="0.25">
      <c r="A17" s="166" t="s">
        <v>88</v>
      </c>
      <c r="B17" s="177" t="s">
        <v>32</v>
      </c>
      <c r="C17" s="185">
        <f>'SG Expenses'!D2</f>
        <v>-8328.23</v>
      </c>
    </row>
    <row r="18" spans="1:3" ht="12" customHeight="1" x14ac:dyDescent="0.25">
      <c r="A18" s="166" t="s">
        <v>82</v>
      </c>
      <c r="B18" s="177" t="s">
        <v>33</v>
      </c>
      <c r="C18" s="185">
        <f>'President Expenses'!D2</f>
        <v>-5684.0800000000008</v>
      </c>
    </row>
    <row r="19" spans="1:3" ht="12" customHeight="1" x14ac:dyDescent="0.25">
      <c r="A19" s="166" t="s">
        <v>83</v>
      </c>
      <c r="B19" s="177" t="s">
        <v>34</v>
      </c>
      <c r="C19" s="185">
        <f>'VP Project Costs'!D2</f>
        <v>-24227.86</v>
      </c>
    </row>
    <row r="20" spans="1:3" ht="12" customHeight="1" x14ac:dyDescent="0.25">
      <c r="A20" s="166" t="s">
        <v>84</v>
      </c>
      <c r="B20" s="177" t="s">
        <v>35</v>
      </c>
      <c r="C20" s="185">
        <f>'Conference '!D2</f>
        <v>-11372.25</v>
      </c>
    </row>
    <row r="21" spans="1:3" ht="12" customHeight="1" x14ac:dyDescent="0.25">
      <c r="A21" s="166" t="s">
        <v>85</v>
      </c>
      <c r="B21" s="177" t="s">
        <v>36</v>
      </c>
      <c r="C21" s="185">
        <f>'PD Coord Fees'!D2</f>
        <v>-53036.49</v>
      </c>
    </row>
    <row r="22" spans="1:3" ht="12" customHeight="1" x14ac:dyDescent="0.25">
      <c r="A22" s="166" t="s">
        <v>86</v>
      </c>
      <c r="B22" s="177" t="s">
        <v>37</v>
      </c>
      <c r="C22" s="185">
        <f>'PD Coord Expenses'!D2</f>
        <v>-9360.27</v>
      </c>
    </row>
    <row r="23" spans="1:3" ht="12" customHeight="1" x14ac:dyDescent="0.25">
      <c r="A23" s="166" t="s">
        <v>89</v>
      </c>
      <c r="B23" s="177" t="s">
        <v>38</v>
      </c>
      <c r="C23" s="185">
        <f>'Committee Costs'!D2</f>
        <v>-3307.7200000000007</v>
      </c>
    </row>
    <row r="24" spans="1:3" ht="12" customHeight="1" x14ac:dyDescent="0.25">
      <c r="A24" s="166" t="s">
        <v>104</v>
      </c>
      <c r="B24" s="177" t="s">
        <v>39</v>
      </c>
      <c r="C24" s="185">
        <f>'Mod &amp; Accr Fees'!D2</f>
        <v>-53329.920000000006</v>
      </c>
    </row>
    <row r="25" spans="1:3" ht="12" customHeight="1" x14ac:dyDescent="0.25">
      <c r="A25" s="166" t="s">
        <v>52</v>
      </c>
      <c r="B25" s="177" t="s">
        <v>40</v>
      </c>
      <c r="C25" s="185">
        <f>'Accredtn Csts'!D2</f>
        <v>-2422.4300000000003</v>
      </c>
    </row>
    <row r="26" spans="1:3" ht="12" customHeight="1" x14ac:dyDescent="0.25">
      <c r="A26" s="166" t="s">
        <v>90</v>
      </c>
      <c r="B26" s="177" t="s">
        <v>41</v>
      </c>
      <c r="C26" s="185">
        <f>'Educ Dev &amp; Mrktg'!D2</f>
        <v>-13505.62</v>
      </c>
    </row>
    <row r="27" spans="1:3" ht="12" customHeight="1" x14ac:dyDescent="0.25">
      <c r="A27" s="166" t="s">
        <v>91</v>
      </c>
      <c r="B27" s="177" t="s">
        <v>42</v>
      </c>
      <c r="C27" s="185">
        <f>'Mem Admin Costs'!D2</f>
        <v>-799.56</v>
      </c>
    </row>
    <row r="28" spans="1:3" ht="12" customHeight="1" x14ac:dyDescent="0.25">
      <c r="A28" s="166" t="s">
        <v>92</v>
      </c>
      <c r="B28" s="177" t="s">
        <v>43</v>
      </c>
      <c r="C28" s="185">
        <f>'UK Licence Fee'!D2</f>
        <v>-50000</v>
      </c>
    </row>
    <row r="29" spans="1:3" ht="12" customHeight="1" x14ac:dyDescent="0.25">
      <c r="A29" s="166"/>
      <c r="B29" s="177" t="s">
        <v>386</v>
      </c>
      <c r="C29" s="185">
        <f>'Admin Spprt Fees'!D20</f>
        <v>-17838.16</v>
      </c>
    </row>
    <row r="30" spans="1:3" ht="12" customHeight="1" x14ac:dyDescent="0.25">
      <c r="A30" s="166" t="s">
        <v>93</v>
      </c>
      <c r="B30" s="177" t="s">
        <v>387</v>
      </c>
      <c r="C30" s="185">
        <f>'Admin Spprt Fees'!D34</f>
        <v>-3000</v>
      </c>
    </row>
    <row r="31" spans="1:3" ht="12" customHeight="1" x14ac:dyDescent="0.25">
      <c r="A31" s="166" t="s">
        <v>94</v>
      </c>
      <c r="B31" s="177" t="s">
        <v>44</v>
      </c>
      <c r="C31" s="185">
        <f>'Secretarial Costs'!D2</f>
        <v>-30038.699999999997</v>
      </c>
    </row>
    <row r="32" spans="1:3" ht="12" customHeight="1" x14ac:dyDescent="0.25">
      <c r="A32" s="166" t="s">
        <v>100</v>
      </c>
      <c r="B32" s="177" t="s">
        <v>45</v>
      </c>
      <c r="C32" s="185">
        <f>'TB Gov Costs'!D2</f>
        <v>-468.25</v>
      </c>
    </row>
    <row r="33" spans="1:3" ht="12" customHeight="1" x14ac:dyDescent="0.25">
      <c r="A33" s="166" t="s">
        <v>95</v>
      </c>
      <c r="B33" s="177" t="s">
        <v>46</v>
      </c>
      <c r="C33" s="185">
        <f>'Sundry Office Exp'!D2</f>
        <v>-1434.8799999999999</v>
      </c>
    </row>
    <row r="34" spans="1:3" ht="12" customHeight="1" x14ac:dyDescent="0.25">
      <c r="A34" s="166" t="s">
        <v>96</v>
      </c>
      <c r="B34" s="177" t="s">
        <v>47</v>
      </c>
      <c r="C34" s="185">
        <f>Website!D2</f>
        <v>-8176.32</v>
      </c>
    </row>
    <row r="35" spans="1:3" ht="12" customHeight="1" x14ac:dyDescent="0.25">
      <c r="A35" s="166" t="s">
        <v>103</v>
      </c>
      <c r="B35" s="177" t="s">
        <v>48</v>
      </c>
      <c r="C35" s="185">
        <f>'Aud Leg &amp; Prf'!D2</f>
        <v>-6844.0000000000018</v>
      </c>
    </row>
    <row r="36" spans="1:3" ht="12" customHeight="1" x14ac:dyDescent="0.25">
      <c r="A36" s="166"/>
      <c r="B36" s="177" t="s">
        <v>437</v>
      </c>
      <c r="C36" s="185">
        <f>'Convention Costs'!D2</f>
        <v>-5922.57</v>
      </c>
    </row>
    <row r="37" spans="1:3" ht="12" customHeight="1" x14ac:dyDescent="0.3">
      <c r="A37" s="79"/>
      <c r="B37" s="182" t="s">
        <v>49</v>
      </c>
      <c r="C37" s="189">
        <f>SUM(C16:C36)</f>
        <v>-352972.31</v>
      </c>
    </row>
    <row r="38" spans="1:3" ht="12" customHeight="1" x14ac:dyDescent="0.25">
      <c r="B38" s="169"/>
      <c r="C38" s="171"/>
    </row>
    <row r="39" spans="1:3" ht="12" customHeight="1" thickBot="1" x14ac:dyDescent="0.3">
      <c r="B39" s="170" t="s">
        <v>50</v>
      </c>
      <c r="C39" s="172">
        <f>+C37+C13</f>
        <v>37356.939999999944</v>
      </c>
    </row>
    <row r="40" spans="1:3" ht="12" customHeight="1" thickTop="1" x14ac:dyDescent="0.25"/>
    <row r="41" spans="1:3" ht="12" customHeight="1" x14ac:dyDescent="0.25"/>
    <row r="42" spans="1:3" ht="12" customHeight="1" x14ac:dyDescent="0.25"/>
    <row r="43" spans="1:3" ht="12" customHeight="1" x14ac:dyDescent="0.25"/>
    <row r="44" spans="1:3" ht="12" customHeight="1" x14ac:dyDescent="0.25"/>
    <row r="45" spans="1:3" ht="12" customHeight="1" x14ac:dyDescent="0.25"/>
    <row r="46" spans="1:3" ht="12" customHeight="1" x14ac:dyDescent="0.25"/>
    <row r="47" spans="1:3" ht="12" customHeight="1" x14ac:dyDescent="0.25"/>
    <row r="48" spans="1:3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280"/>
  <sheetViews>
    <sheetView showGridLines="0" view="pageBreakPreview" zoomScaleNormal="100" zoomScaleSheetLayoutView="100" workbookViewId="0">
      <selection activeCell="C11" sqref="C11"/>
    </sheetView>
  </sheetViews>
  <sheetFormatPr defaultColWidth="9.1796875" defaultRowHeight="13" x14ac:dyDescent="0.3"/>
  <cols>
    <col min="1" max="1" width="10.7265625" style="54" customWidth="1"/>
    <col min="2" max="2" width="10.7265625" style="27" customWidth="1"/>
    <col min="3" max="3" width="57.1796875" style="54" customWidth="1"/>
    <col min="4" max="4" width="10.26953125" style="54" customWidth="1"/>
    <col min="5" max="16384" width="9.1796875" style="54"/>
  </cols>
  <sheetData>
    <row r="1" spans="1:19" ht="15" customHeight="1" x14ac:dyDescent="0.35">
      <c r="A1" s="307" t="s">
        <v>113</v>
      </c>
      <c r="B1" s="307"/>
      <c r="C1" s="307"/>
      <c r="D1" s="52"/>
      <c r="E1" s="52"/>
      <c r="F1" s="78"/>
      <c r="G1" s="52"/>
      <c r="H1" s="52"/>
      <c r="I1" s="52"/>
      <c r="J1" s="52"/>
      <c r="K1" s="52"/>
      <c r="L1" s="52"/>
    </row>
    <row r="2" spans="1:19" ht="15" customHeight="1" x14ac:dyDescent="0.3">
      <c r="A2" s="308" t="str">
        <f>'Prior Year Fees'!A2</f>
        <v>Financial Year to August 2018</v>
      </c>
      <c r="B2" s="309"/>
      <c r="C2" s="309"/>
      <c r="D2" s="53">
        <f>D25+D33</f>
        <v>-2422.4300000000003</v>
      </c>
      <c r="F2" s="79"/>
    </row>
    <row r="3" spans="1:19" ht="15" customHeight="1" x14ac:dyDescent="0.35">
      <c r="A3" s="50"/>
      <c r="B3" s="50"/>
      <c r="C3" s="50"/>
      <c r="D3" s="56"/>
      <c r="F3" s="79"/>
    </row>
    <row r="4" spans="1:19" s="57" customFormat="1" ht="15" customHeight="1" x14ac:dyDescent="0.25">
      <c r="A4" s="80" t="s">
        <v>0</v>
      </c>
      <c r="B4" s="62" t="s">
        <v>56</v>
      </c>
      <c r="C4" s="80" t="s">
        <v>1</v>
      </c>
      <c r="D4" s="63" t="s">
        <v>2</v>
      </c>
      <c r="E4" s="22"/>
      <c r="F4" s="22"/>
      <c r="G4" s="22"/>
      <c r="H4" s="22"/>
      <c r="I4" s="22"/>
      <c r="J4" s="22"/>
    </row>
    <row r="5" spans="1:19" s="61" customFormat="1" ht="15" customHeight="1" x14ac:dyDescent="0.3">
      <c r="A5" s="243">
        <v>43190</v>
      </c>
      <c r="B5" s="243" t="s">
        <v>124</v>
      </c>
      <c r="C5" s="241" t="s">
        <v>257</v>
      </c>
      <c r="D5" s="242">
        <v>-900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9" s="61" customFormat="1" ht="15" customHeight="1" x14ac:dyDescent="0.3">
      <c r="A6" s="243">
        <v>43213</v>
      </c>
      <c r="B6" s="243" t="s">
        <v>124</v>
      </c>
      <c r="C6" s="261" t="s">
        <v>313</v>
      </c>
      <c r="D6" s="242">
        <v>-150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9" s="61" customFormat="1" ht="15" customHeight="1" x14ac:dyDescent="0.3">
      <c r="A7" s="243">
        <v>43312</v>
      </c>
      <c r="B7" s="243" t="s">
        <v>124</v>
      </c>
      <c r="C7" s="241" t="s">
        <v>506</v>
      </c>
      <c r="D7" s="242">
        <v>-1372.43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9" s="61" customFormat="1" ht="15" customHeight="1" x14ac:dyDescent="0.3">
      <c r="A8" s="243"/>
      <c r="B8" s="241"/>
      <c r="C8" s="261"/>
      <c r="D8" s="242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9" s="61" customFormat="1" ht="15" customHeight="1" x14ac:dyDescent="0.3">
      <c r="A9" s="243"/>
      <c r="B9" s="241"/>
      <c r="C9" s="261"/>
      <c r="D9" s="24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9" s="61" customFormat="1" ht="15" customHeight="1" x14ac:dyDescent="0.3">
      <c r="A10" s="243"/>
      <c r="B10" s="241"/>
      <c r="C10" s="261"/>
      <c r="D10" s="242"/>
      <c r="E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61" customFormat="1" ht="15" customHeight="1" x14ac:dyDescent="0.3">
      <c r="A11" s="243"/>
      <c r="B11" s="241"/>
      <c r="C11" s="261"/>
      <c r="D11" s="242"/>
      <c r="E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s="61" customFormat="1" ht="15" customHeight="1" x14ac:dyDescent="0.3">
      <c r="A12" s="243"/>
      <c r="B12" s="241"/>
      <c r="C12" s="261"/>
      <c r="D12" s="242"/>
      <c r="E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61" customFormat="1" ht="15" customHeight="1" x14ac:dyDescent="0.3">
      <c r="A13" s="243"/>
      <c r="B13" s="241"/>
      <c r="C13" s="261"/>
      <c r="D13" s="242"/>
      <c r="E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s="61" customFormat="1" ht="15" customHeight="1" x14ac:dyDescent="0.3">
      <c r="A14" s="243"/>
      <c r="B14" s="241"/>
      <c r="C14" s="261"/>
      <c r="D14" s="242"/>
      <c r="E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61" customFormat="1" ht="15" customHeight="1" x14ac:dyDescent="0.3">
      <c r="A15" s="243"/>
      <c r="B15" s="241"/>
      <c r="C15" s="261"/>
      <c r="D15" s="242"/>
      <c r="E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s="61" customFormat="1" ht="15" customHeight="1" x14ac:dyDescent="0.3">
      <c r="A16" s="243"/>
      <c r="B16" s="241"/>
      <c r="C16" s="261"/>
      <c r="D16" s="242"/>
      <c r="E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61" customFormat="1" ht="15" customHeight="1" x14ac:dyDescent="0.3">
      <c r="A17" s="243"/>
      <c r="B17" s="241"/>
      <c r="C17" s="261"/>
      <c r="D17" s="242"/>
      <c r="E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s="61" customFormat="1" ht="15" customHeight="1" x14ac:dyDescent="0.3">
      <c r="A18" s="243"/>
      <c r="B18" s="241"/>
      <c r="C18" s="261"/>
      <c r="D18" s="242"/>
      <c r="E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61" customFormat="1" ht="15" customHeight="1" x14ac:dyDescent="0.3">
      <c r="A19" s="243"/>
      <c r="B19" s="241"/>
      <c r="C19" s="261"/>
      <c r="D19" s="242"/>
      <c r="E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61" customFormat="1" ht="15" customHeight="1" x14ac:dyDescent="0.3">
      <c r="A20" s="243"/>
      <c r="B20" s="241"/>
      <c r="C20" s="261"/>
      <c r="D20" s="242"/>
      <c r="E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61" customFormat="1" ht="15" customHeight="1" x14ac:dyDescent="0.3">
      <c r="A21" s="243"/>
      <c r="B21" s="241"/>
      <c r="C21" s="261"/>
      <c r="D21" s="242"/>
      <c r="E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61" customFormat="1" ht="15" customHeight="1" x14ac:dyDescent="0.3">
      <c r="A22" s="243"/>
      <c r="B22" s="241"/>
      <c r="C22" s="261"/>
      <c r="D22" s="242"/>
      <c r="E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s="61" customFormat="1" ht="15" customHeight="1" x14ac:dyDescent="0.3">
      <c r="A23" s="243"/>
      <c r="B23" s="241"/>
      <c r="C23" s="261"/>
      <c r="D23" s="242"/>
      <c r="E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s="61" customFormat="1" ht="15" customHeight="1" x14ac:dyDescent="0.3">
      <c r="A24" s="243"/>
      <c r="B24" s="241"/>
      <c r="C24" s="261"/>
      <c r="D24" s="242"/>
      <c r="E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s="61" customFormat="1" ht="15" customHeight="1" thickBot="1" x14ac:dyDescent="0.35">
      <c r="A25" s="46"/>
      <c r="B25" s="15"/>
      <c r="C25" s="194" t="s">
        <v>73</v>
      </c>
      <c r="D25" s="197">
        <f>SUM(D5:D24)</f>
        <v>-2422.4300000000003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61" customFormat="1" ht="15" customHeight="1" x14ac:dyDescent="0.3">
      <c r="A26" s="25"/>
      <c r="B26" s="1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s="61" customFormat="1" ht="15" customHeight="1" x14ac:dyDescent="0.3">
      <c r="A27" s="243"/>
      <c r="B27" s="241"/>
      <c r="C27" s="261"/>
      <c r="D27" s="24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s="61" customFormat="1" ht="15" customHeight="1" x14ac:dyDescent="0.3">
      <c r="A28" s="243"/>
      <c r="B28" s="241"/>
      <c r="C28" s="261"/>
      <c r="D28" s="242"/>
      <c r="E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61" customFormat="1" ht="15" customHeight="1" x14ac:dyDescent="0.3">
      <c r="A29" s="243"/>
      <c r="B29" s="241"/>
      <c r="C29" s="261"/>
      <c r="D29" s="242"/>
      <c r="E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s="61" customFormat="1" ht="15" customHeight="1" x14ac:dyDescent="0.3">
      <c r="A30" s="243"/>
      <c r="B30" s="241"/>
      <c r="C30" s="261"/>
      <c r="D30" s="242"/>
      <c r="E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61" customFormat="1" ht="15" customHeight="1" x14ac:dyDescent="0.3">
      <c r="A31" s="46"/>
      <c r="B31" s="26"/>
      <c r="C31" s="36"/>
      <c r="D31" s="37"/>
      <c r="E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61" customFormat="1" ht="15" customHeight="1" x14ac:dyDescent="0.3">
      <c r="A32" s="46"/>
      <c r="B32" s="26"/>
      <c r="C32" s="36"/>
      <c r="D32" s="37"/>
      <c r="E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61" customFormat="1" ht="15" customHeight="1" thickBot="1" x14ac:dyDescent="0.35">
      <c r="A33" s="46"/>
      <c r="B33" s="15"/>
      <c r="C33" s="194" t="s">
        <v>112</v>
      </c>
      <c r="D33" s="197">
        <f>SUM(D27:D32)</f>
        <v>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61" customFormat="1" ht="15" customHeight="1" x14ac:dyDescent="0.3">
      <c r="B34" s="15"/>
      <c r="G34" s="69"/>
      <c r="I34" s="69"/>
    </row>
    <row r="35" spans="1:19" s="61" customFormat="1" ht="15" customHeight="1" x14ac:dyDescent="0.3">
      <c r="B35" s="15"/>
    </row>
    <row r="36" spans="1:19" s="61" customFormat="1" ht="15" customHeight="1" x14ac:dyDescent="0.3">
      <c r="B36" s="15"/>
    </row>
    <row r="37" spans="1:19" s="61" customFormat="1" ht="15" customHeight="1" x14ac:dyDescent="0.3">
      <c r="B37" s="15"/>
    </row>
    <row r="38" spans="1:19" s="61" customFormat="1" ht="15" customHeight="1" x14ac:dyDescent="0.3">
      <c r="B38" s="15"/>
    </row>
    <row r="39" spans="1:19" s="61" customFormat="1" ht="15" customHeight="1" x14ac:dyDescent="0.3">
      <c r="B39" s="15"/>
    </row>
    <row r="40" spans="1:19" s="61" customFormat="1" ht="15" customHeight="1" x14ac:dyDescent="0.3">
      <c r="B40" s="15"/>
    </row>
    <row r="41" spans="1:19" s="61" customFormat="1" ht="15" customHeight="1" x14ac:dyDescent="0.3">
      <c r="B41" s="15"/>
    </row>
    <row r="42" spans="1:19" s="61" customFormat="1" ht="15" customHeight="1" x14ac:dyDescent="0.3">
      <c r="B42" s="15"/>
    </row>
    <row r="43" spans="1:19" s="61" customFormat="1" ht="15" customHeight="1" x14ac:dyDescent="0.3">
      <c r="B43" s="15"/>
    </row>
    <row r="44" spans="1:19" s="61" customFormat="1" ht="15" customHeight="1" x14ac:dyDescent="0.3">
      <c r="B44" s="15"/>
    </row>
    <row r="45" spans="1:19" s="61" customFormat="1" ht="15" customHeight="1" x14ac:dyDescent="0.3">
      <c r="B45" s="15"/>
    </row>
    <row r="46" spans="1:19" s="61" customFormat="1" ht="15" customHeight="1" x14ac:dyDescent="0.3">
      <c r="B46" s="15"/>
    </row>
    <row r="47" spans="1:19" s="61" customFormat="1" ht="12" customHeight="1" x14ac:dyDescent="0.3">
      <c r="B47" s="15"/>
    </row>
    <row r="48" spans="1:19" s="61" customFormat="1" ht="12" customHeight="1" x14ac:dyDescent="0.3">
      <c r="B48" s="15"/>
    </row>
    <row r="49" spans="2:2" s="61" customFormat="1" ht="12" customHeight="1" x14ac:dyDescent="0.3">
      <c r="B49" s="15"/>
    </row>
    <row r="50" spans="2:2" s="61" customFormat="1" ht="12" customHeight="1" x14ac:dyDescent="0.3">
      <c r="B50" s="15"/>
    </row>
    <row r="51" spans="2:2" s="61" customFormat="1" ht="12" customHeight="1" x14ac:dyDescent="0.3">
      <c r="B51" s="15"/>
    </row>
    <row r="52" spans="2:2" s="61" customFormat="1" ht="12" customHeight="1" x14ac:dyDescent="0.3">
      <c r="B52" s="15"/>
    </row>
    <row r="53" spans="2:2" s="61" customFormat="1" ht="12" customHeight="1" x14ac:dyDescent="0.3">
      <c r="B53" s="15"/>
    </row>
    <row r="54" spans="2:2" s="61" customFormat="1" ht="12" customHeight="1" x14ac:dyDescent="0.3">
      <c r="B54" s="15"/>
    </row>
    <row r="55" spans="2:2" s="61" customFormat="1" ht="12" customHeight="1" x14ac:dyDescent="0.3">
      <c r="B55" s="15"/>
    </row>
    <row r="56" spans="2:2" s="61" customFormat="1" ht="12" customHeight="1" x14ac:dyDescent="0.3">
      <c r="B56" s="15"/>
    </row>
    <row r="57" spans="2:2" s="61" customFormat="1" ht="12" customHeight="1" x14ac:dyDescent="0.3">
      <c r="B57" s="15"/>
    </row>
    <row r="58" spans="2:2" s="61" customFormat="1" ht="12" customHeight="1" x14ac:dyDescent="0.3">
      <c r="B58" s="15"/>
    </row>
    <row r="59" spans="2:2" s="61" customFormat="1" ht="12" customHeight="1" x14ac:dyDescent="0.3">
      <c r="B59" s="15"/>
    </row>
    <row r="60" spans="2:2" s="61" customFormat="1" ht="12" customHeight="1" x14ac:dyDescent="0.3">
      <c r="B60" s="15"/>
    </row>
    <row r="61" spans="2:2" s="61" customFormat="1" ht="12" customHeight="1" x14ac:dyDescent="0.3">
      <c r="B61" s="15"/>
    </row>
    <row r="62" spans="2:2" s="61" customFormat="1" ht="12" customHeight="1" x14ac:dyDescent="0.3">
      <c r="B62" s="15"/>
    </row>
    <row r="63" spans="2:2" s="61" customFormat="1" ht="12" customHeight="1" x14ac:dyDescent="0.3">
      <c r="B63" s="15"/>
    </row>
    <row r="64" spans="2:2" s="61" customFormat="1" ht="12" customHeight="1" x14ac:dyDescent="0.3">
      <c r="B64" s="15"/>
    </row>
    <row r="65" spans="2:2" s="61" customFormat="1" ht="12" customHeight="1" x14ac:dyDescent="0.3">
      <c r="B65" s="15"/>
    </row>
    <row r="66" spans="2:2" s="61" customFormat="1" ht="12" customHeight="1" x14ac:dyDescent="0.3">
      <c r="B66" s="15"/>
    </row>
    <row r="67" spans="2:2" s="61" customFormat="1" ht="12" customHeight="1" x14ac:dyDescent="0.3">
      <c r="B67" s="15"/>
    </row>
    <row r="68" spans="2:2" s="61" customFormat="1" ht="12" customHeight="1" x14ac:dyDescent="0.3">
      <c r="B68" s="15"/>
    </row>
    <row r="69" spans="2:2" s="61" customFormat="1" ht="12" customHeight="1" x14ac:dyDescent="0.3">
      <c r="B69" s="15"/>
    </row>
    <row r="70" spans="2:2" s="61" customFormat="1" ht="12" customHeight="1" x14ac:dyDescent="0.3">
      <c r="B70" s="15"/>
    </row>
    <row r="71" spans="2:2" s="61" customFormat="1" ht="12" customHeight="1" x14ac:dyDescent="0.3">
      <c r="B71" s="15"/>
    </row>
    <row r="72" spans="2:2" s="61" customFormat="1" ht="12" customHeight="1" x14ac:dyDescent="0.3">
      <c r="B72" s="15"/>
    </row>
    <row r="73" spans="2:2" s="61" customFormat="1" ht="12" customHeight="1" x14ac:dyDescent="0.3">
      <c r="B73" s="15"/>
    </row>
    <row r="74" spans="2:2" s="61" customFormat="1" ht="12" customHeight="1" x14ac:dyDescent="0.3">
      <c r="B74" s="15"/>
    </row>
    <row r="75" spans="2:2" s="61" customFormat="1" ht="12" customHeight="1" x14ac:dyDescent="0.3">
      <c r="B75" s="15"/>
    </row>
    <row r="76" spans="2:2" s="61" customFormat="1" ht="12" customHeight="1" x14ac:dyDescent="0.3">
      <c r="B76" s="15"/>
    </row>
    <row r="77" spans="2:2" s="61" customFormat="1" ht="12" customHeight="1" x14ac:dyDescent="0.3">
      <c r="B77" s="15"/>
    </row>
    <row r="78" spans="2:2" s="61" customFormat="1" ht="12" customHeight="1" x14ac:dyDescent="0.3">
      <c r="B78" s="15"/>
    </row>
    <row r="79" spans="2:2" s="61" customFormat="1" ht="12" customHeight="1" x14ac:dyDescent="0.3">
      <c r="B79" s="15"/>
    </row>
    <row r="80" spans="2:2" s="61" customFormat="1" ht="12" customHeight="1" x14ac:dyDescent="0.3">
      <c r="B80" s="15"/>
    </row>
    <row r="81" spans="2:2" s="61" customFormat="1" ht="12" customHeight="1" x14ac:dyDescent="0.3">
      <c r="B81" s="15"/>
    </row>
    <row r="82" spans="2:2" s="61" customFormat="1" ht="12" customHeight="1" x14ac:dyDescent="0.3">
      <c r="B82" s="15"/>
    </row>
    <row r="83" spans="2:2" s="61" customFormat="1" ht="12" customHeight="1" x14ac:dyDescent="0.3">
      <c r="B83" s="15"/>
    </row>
    <row r="84" spans="2:2" s="61" customFormat="1" ht="12" customHeight="1" x14ac:dyDescent="0.3">
      <c r="B84" s="15"/>
    </row>
    <row r="85" spans="2:2" s="61" customFormat="1" ht="12" customHeight="1" x14ac:dyDescent="0.3">
      <c r="B85" s="15"/>
    </row>
    <row r="86" spans="2:2" s="61" customFormat="1" ht="12" customHeight="1" x14ac:dyDescent="0.3">
      <c r="B86" s="15"/>
    </row>
    <row r="87" spans="2:2" s="61" customFormat="1" ht="12" customHeight="1" x14ac:dyDescent="0.3">
      <c r="B87" s="15"/>
    </row>
    <row r="88" spans="2:2" s="61" customFormat="1" ht="12" customHeight="1" x14ac:dyDescent="0.3">
      <c r="B88" s="15"/>
    </row>
    <row r="89" spans="2:2" s="61" customFormat="1" ht="12" customHeight="1" x14ac:dyDescent="0.3">
      <c r="B89" s="15"/>
    </row>
    <row r="90" spans="2:2" s="61" customFormat="1" ht="12" customHeight="1" x14ac:dyDescent="0.3">
      <c r="B90" s="15"/>
    </row>
    <row r="91" spans="2:2" s="61" customFormat="1" ht="12" customHeight="1" x14ac:dyDescent="0.3">
      <c r="B91" s="15"/>
    </row>
    <row r="92" spans="2:2" s="61" customFormat="1" ht="12" customHeight="1" x14ac:dyDescent="0.3">
      <c r="B92" s="15"/>
    </row>
    <row r="93" spans="2:2" s="61" customFormat="1" ht="12" customHeight="1" x14ac:dyDescent="0.3">
      <c r="B93" s="15"/>
    </row>
    <row r="94" spans="2:2" s="61" customFormat="1" ht="12" customHeight="1" x14ac:dyDescent="0.3">
      <c r="B94" s="15"/>
    </row>
    <row r="95" spans="2:2" s="61" customFormat="1" ht="12" customHeight="1" x14ac:dyDescent="0.3">
      <c r="B95" s="15"/>
    </row>
    <row r="96" spans="2:2" s="61" customFormat="1" ht="12" customHeight="1" x14ac:dyDescent="0.3">
      <c r="B96" s="15"/>
    </row>
    <row r="97" spans="2:2" s="61" customFormat="1" ht="12" customHeight="1" x14ac:dyDescent="0.3">
      <c r="B97" s="15"/>
    </row>
    <row r="98" spans="2:2" s="61" customFormat="1" ht="12" customHeight="1" x14ac:dyDescent="0.3">
      <c r="B98" s="15"/>
    </row>
    <row r="99" spans="2:2" s="61" customFormat="1" x14ac:dyDescent="0.3">
      <c r="B99" s="15"/>
    </row>
    <row r="100" spans="2:2" s="61" customFormat="1" x14ac:dyDescent="0.3">
      <c r="B100" s="15"/>
    </row>
    <row r="101" spans="2:2" s="61" customFormat="1" x14ac:dyDescent="0.3">
      <c r="B101" s="15"/>
    </row>
    <row r="102" spans="2:2" s="61" customFormat="1" x14ac:dyDescent="0.3">
      <c r="B102" s="15"/>
    </row>
    <row r="103" spans="2:2" s="61" customFormat="1" x14ac:dyDescent="0.3">
      <c r="B103" s="15"/>
    </row>
    <row r="104" spans="2:2" s="61" customFormat="1" x14ac:dyDescent="0.3">
      <c r="B104" s="15"/>
    </row>
    <row r="105" spans="2:2" s="61" customFormat="1" x14ac:dyDescent="0.3">
      <c r="B105" s="15"/>
    </row>
    <row r="106" spans="2:2" s="61" customFormat="1" x14ac:dyDescent="0.3">
      <c r="B106" s="15"/>
    </row>
    <row r="107" spans="2:2" s="61" customFormat="1" x14ac:dyDescent="0.3">
      <c r="B107" s="15"/>
    </row>
    <row r="108" spans="2:2" s="61" customFormat="1" x14ac:dyDescent="0.3">
      <c r="B108" s="15"/>
    </row>
    <row r="109" spans="2:2" s="61" customFormat="1" x14ac:dyDescent="0.3">
      <c r="B109" s="15"/>
    </row>
    <row r="110" spans="2:2" s="61" customFormat="1" x14ac:dyDescent="0.3">
      <c r="B110" s="15"/>
    </row>
    <row r="111" spans="2:2" s="61" customFormat="1" x14ac:dyDescent="0.3">
      <c r="B111" s="15"/>
    </row>
    <row r="112" spans="2:2" s="61" customFormat="1" x14ac:dyDescent="0.3">
      <c r="B112" s="15"/>
    </row>
    <row r="113" spans="2:2" s="61" customFormat="1" x14ac:dyDescent="0.3">
      <c r="B113" s="15"/>
    </row>
    <row r="114" spans="2:2" s="61" customFormat="1" x14ac:dyDescent="0.3">
      <c r="B114" s="15"/>
    </row>
    <row r="115" spans="2:2" s="61" customFormat="1" x14ac:dyDescent="0.3">
      <c r="B115" s="15"/>
    </row>
    <row r="116" spans="2:2" s="61" customFormat="1" x14ac:dyDescent="0.3">
      <c r="B116" s="15"/>
    </row>
    <row r="117" spans="2:2" s="61" customFormat="1" x14ac:dyDescent="0.3">
      <c r="B117" s="15"/>
    </row>
    <row r="118" spans="2:2" s="61" customFormat="1" x14ac:dyDescent="0.3">
      <c r="B118" s="15"/>
    </row>
    <row r="119" spans="2:2" s="61" customFormat="1" x14ac:dyDescent="0.3">
      <c r="B119" s="15"/>
    </row>
    <row r="120" spans="2:2" s="61" customFormat="1" x14ac:dyDescent="0.3">
      <c r="B120" s="15"/>
    </row>
    <row r="121" spans="2:2" s="61" customFormat="1" x14ac:dyDescent="0.3">
      <c r="B121" s="15"/>
    </row>
    <row r="122" spans="2:2" s="61" customFormat="1" x14ac:dyDescent="0.3">
      <c r="B122" s="15"/>
    </row>
    <row r="123" spans="2:2" s="61" customFormat="1" x14ac:dyDescent="0.3">
      <c r="B123" s="15"/>
    </row>
    <row r="124" spans="2:2" s="61" customFormat="1" x14ac:dyDescent="0.3">
      <c r="B124" s="15"/>
    </row>
    <row r="125" spans="2:2" s="61" customFormat="1" x14ac:dyDescent="0.3">
      <c r="B125" s="15"/>
    </row>
    <row r="126" spans="2:2" s="61" customFormat="1" x14ac:dyDescent="0.3">
      <c r="B126" s="15"/>
    </row>
    <row r="127" spans="2:2" s="61" customFormat="1" x14ac:dyDescent="0.3">
      <c r="B127" s="15"/>
    </row>
    <row r="128" spans="2:2" s="61" customFormat="1" x14ac:dyDescent="0.3">
      <c r="B128" s="15"/>
    </row>
    <row r="129" spans="2:2" s="61" customFormat="1" x14ac:dyDescent="0.3">
      <c r="B129" s="15"/>
    </row>
    <row r="130" spans="2:2" s="61" customFormat="1" x14ac:dyDescent="0.3">
      <c r="B130" s="15"/>
    </row>
    <row r="131" spans="2:2" s="61" customFormat="1" x14ac:dyDescent="0.3">
      <c r="B131" s="15"/>
    </row>
    <row r="132" spans="2:2" s="61" customFormat="1" x14ac:dyDescent="0.3">
      <c r="B132" s="15"/>
    </row>
    <row r="133" spans="2:2" s="61" customFormat="1" x14ac:dyDescent="0.3">
      <c r="B133" s="15"/>
    </row>
    <row r="134" spans="2:2" s="61" customFormat="1" x14ac:dyDescent="0.3">
      <c r="B134" s="15"/>
    </row>
    <row r="135" spans="2:2" s="61" customFormat="1" x14ac:dyDescent="0.3">
      <c r="B135" s="15"/>
    </row>
    <row r="136" spans="2:2" s="61" customFormat="1" x14ac:dyDescent="0.3">
      <c r="B136" s="15"/>
    </row>
    <row r="137" spans="2:2" s="61" customFormat="1" x14ac:dyDescent="0.3">
      <c r="B137" s="15"/>
    </row>
    <row r="138" spans="2:2" s="61" customFormat="1" x14ac:dyDescent="0.3">
      <c r="B138" s="15"/>
    </row>
    <row r="139" spans="2:2" s="61" customFormat="1" x14ac:dyDescent="0.3">
      <c r="B139" s="15"/>
    </row>
    <row r="140" spans="2:2" s="61" customFormat="1" x14ac:dyDescent="0.3">
      <c r="B140" s="15"/>
    </row>
    <row r="141" spans="2:2" s="61" customFormat="1" x14ac:dyDescent="0.3">
      <c r="B141" s="15"/>
    </row>
    <row r="142" spans="2:2" s="61" customFormat="1" x14ac:dyDescent="0.3">
      <c r="B142" s="15"/>
    </row>
    <row r="143" spans="2:2" s="61" customFormat="1" x14ac:dyDescent="0.3">
      <c r="B143" s="15"/>
    </row>
    <row r="144" spans="2:2" s="61" customFormat="1" x14ac:dyDescent="0.3">
      <c r="B144" s="15"/>
    </row>
    <row r="145" spans="2:2" s="61" customFormat="1" x14ac:dyDescent="0.3">
      <c r="B145" s="15"/>
    </row>
    <row r="146" spans="2:2" s="61" customFormat="1" x14ac:dyDescent="0.3">
      <c r="B146" s="15"/>
    </row>
    <row r="147" spans="2:2" s="61" customFormat="1" x14ac:dyDescent="0.3">
      <c r="B147" s="15"/>
    </row>
    <row r="148" spans="2:2" s="61" customFormat="1" x14ac:dyDescent="0.3">
      <c r="B148" s="15"/>
    </row>
    <row r="149" spans="2:2" s="61" customFormat="1" x14ac:dyDescent="0.3">
      <c r="B149" s="15"/>
    </row>
    <row r="150" spans="2:2" s="61" customFormat="1" x14ac:dyDescent="0.3">
      <c r="B150" s="15"/>
    </row>
    <row r="151" spans="2:2" s="61" customFormat="1" x14ac:dyDescent="0.3">
      <c r="B151" s="15"/>
    </row>
    <row r="152" spans="2:2" s="61" customFormat="1" x14ac:dyDescent="0.3">
      <c r="B152" s="15"/>
    </row>
    <row r="153" spans="2:2" s="61" customFormat="1" x14ac:dyDescent="0.3">
      <c r="B153" s="15"/>
    </row>
    <row r="154" spans="2:2" s="61" customFormat="1" x14ac:dyDescent="0.3">
      <c r="B154" s="15"/>
    </row>
    <row r="155" spans="2:2" s="61" customFormat="1" x14ac:dyDescent="0.3">
      <c r="B155" s="15"/>
    </row>
    <row r="156" spans="2:2" s="61" customFormat="1" x14ac:dyDescent="0.3">
      <c r="B156" s="15"/>
    </row>
    <row r="157" spans="2:2" s="61" customFormat="1" x14ac:dyDescent="0.3">
      <c r="B157" s="15"/>
    </row>
    <row r="158" spans="2:2" s="61" customFormat="1" x14ac:dyDescent="0.3">
      <c r="B158" s="15"/>
    </row>
    <row r="159" spans="2:2" s="61" customFormat="1" x14ac:dyDescent="0.3">
      <c r="B159" s="15"/>
    </row>
    <row r="160" spans="2:2" s="61" customFormat="1" x14ac:dyDescent="0.3">
      <c r="B160" s="15"/>
    </row>
    <row r="161" spans="2:2" s="61" customFormat="1" x14ac:dyDescent="0.3">
      <c r="B161" s="15"/>
    </row>
    <row r="162" spans="2:2" s="61" customFormat="1" x14ac:dyDescent="0.3">
      <c r="B162" s="15"/>
    </row>
    <row r="163" spans="2:2" s="61" customFormat="1" x14ac:dyDescent="0.3">
      <c r="B163" s="15"/>
    </row>
    <row r="164" spans="2:2" s="61" customFormat="1" x14ac:dyDescent="0.3">
      <c r="B164" s="15"/>
    </row>
    <row r="165" spans="2:2" s="61" customFormat="1" x14ac:dyDescent="0.3">
      <c r="B165" s="15"/>
    </row>
    <row r="166" spans="2:2" s="61" customFormat="1" x14ac:dyDescent="0.3">
      <c r="B166" s="15"/>
    </row>
    <row r="167" spans="2:2" s="61" customFormat="1" x14ac:dyDescent="0.3">
      <c r="B167" s="15"/>
    </row>
    <row r="168" spans="2:2" s="61" customFormat="1" x14ac:dyDescent="0.3">
      <c r="B168" s="15"/>
    </row>
    <row r="169" spans="2:2" s="61" customFormat="1" x14ac:dyDescent="0.3">
      <c r="B169" s="15"/>
    </row>
    <row r="170" spans="2:2" s="61" customFormat="1" x14ac:dyDescent="0.3">
      <c r="B170" s="15"/>
    </row>
    <row r="171" spans="2:2" s="61" customFormat="1" x14ac:dyDescent="0.3">
      <c r="B171" s="15"/>
    </row>
    <row r="172" spans="2:2" s="61" customFormat="1" x14ac:dyDescent="0.3">
      <c r="B172" s="15"/>
    </row>
    <row r="173" spans="2:2" s="61" customFormat="1" x14ac:dyDescent="0.3">
      <c r="B173" s="15"/>
    </row>
    <row r="174" spans="2:2" s="61" customFormat="1" x14ac:dyDescent="0.3">
      <c r="B174" s="15"/>
    </row>
    <row r="175" spans="2:2" s="61" customFormat="1" x14ac:dyDescent="0.3">
      <c r="B175" s="15"/>
    </row>
    <row r="176" spans="2:2" s="61" customFormat="1" x14ac:dyDescent="0.3">
      <c r="B176" s="15"/>
    </row>
    <row r="177" spans="2:2" s="61" customFormat="1" x14ac:dyDescent="0.3">
      <c r="B177" s="15"/>
    </row>
    <row r="178" spans="2:2" s="61" customFormat="1" x14ac:dyDescent="0.3">
      <c r="B178" s="15"/>
    </row>
    <row r="179" spans="2:2" s="61" customFormat="1" x14ac:dyDescent="0.3">
      <c r="B179" s="15"/>
    </row>
    <row r="180" spans="2:2" s="61" customFormat="1" x14ac:dyDescent="0.3">
      <c r="B180" s="15"/>
    </row>
    <row r="181" spans="2:2" s="61" customFormat="1" x14ac:dyDescent="0.3">
      <c r="B181" s="15"/>
    </row>
    <row r="182" spans="2:2" s="61" customFormat="1" x14ac:dyDescent="0.3">
      <c r="B182" s="15"/>
    </row>
    <row r="183" spans="2:2" s="61" customFormat="1" x14ac:dyDescent="0.3">
      <c r="B183" s="15"/>
    </row>
    <row r="184" spans="2:2" s="61" customFormat="1" x14ac:dyDescent="0.3">
      <c r="B184" s="15"/>
    </row>
    <row r="185" spans="2:2" s="61" customFormat="1" x14ac:dyDescent="0.3">
      <c r="B185" s="15"/>
    </row>
    <row r="186" spans="2:2" s="61" customFormat="1" x14ac:dyDescent="0.3">
      <c r="B186" s="15"/>
    </row>
    <row r="187" spans="2:2" s="61" customFormat="1" x14ac:dyDescent="0.3">
      <c r="B187" s="15"/>
    </row>
    <row r="188" spans="2:2" s="61" customFormat="1" x14ac:dyDescent="0.3">
      <c r="B188" s="15"/>
    </row>
    <row r="189" spans="2:2" s="61" customFormat="1" x14ac:dyDescent="0.3">
      <c r="B189" s="15"/>
    </row>
    <row r="190" spans="2:2" s="61" customFormat="1" x14ac:dyDescent="0.3">
      <c r="B190" s="15"/>
    </row>
    <row r="191" spans="2:2" s="61" customFormat="1" x14ac:dyDescent="0.3">
      <c r="B191" s="15"/>
    </row>
    <row r="192" spans="2:2" s="61" customFormat="1" x14ac:dyDescent="0.3">
      <c r="B192" s="15"/>
    </row>
    <row r="193" spans="2:2" s="61" customFormat="1" x14ac:dyDescent="0.3">
      <c r="B193" s="15"/>
    </row>
    <row r="194" spans="2:2" s="61" customFormat="1" x14ac:dyDescent="0.3">
      <c r="B194" s="15"/>
    </row>
    <row r="195" spans="2:2" s="61" customFormat="1" x14ac:dyDescent="0.3">
      <c r="B195" s="15"/>
    </row>
    <row r="196" spans="2:2" s="61" customFormat="1" x14ac:dyDescent="0.3">
      <c r="B196" s="15"/>
    </row>
    <row r="197" spans="2:2" s="61" customFormat="1" x14ac:dyDescent="0.3">
      <c r="B197" s="15"/>
    </row>
    <row r="198" spans="2:2" s="61" customFormat="1" x14ac:dyDescent="0.3">
      <c r="B198" s="15"/>
    </row>
    <row r="199" spans="2:2" s="61" customFormat="1" x14ac:dyDescent="0.3">
      <c r="B199" s="15"/>
    </row>
    <row r="200" spans="2:2" s="61" customFormat="1" x14ac:dyDescent="0.3">
      <c r="B200" s="15"/>
    </row>
    <row r="201" spans="2:2" s="61" customFormat="1" x14ac:dyDescent="0.3">
      <c r="B201" s="15"/>
    </row>
    <row r="202" spans="2:2" s="61" customFormat="1" x14ac:dyDescent="0.3">
      <c r="B202" s="15"/>
    </row>
    <row r="203" spans="2:2" s="61" customFormat="1" x14ac:dyDescent="0.3">
      <c r="B203" s="15"/>
    </row>
    <row r="204" spans="2:2" s="61" customFormat="1" x14ac:dyDescent="0.3">
      <c r="B204" s="15"/>
    </row>
    <row r="205" spans="2:2" s="61" customFormat="1" x14ac:dyDescent="0.3">
      <c r="B205" s="15"/>
    </row>
    <row r="206" spans="2:2" s="61" customFormat="1" x14ac:dyDescent="0.3">
      <c r="B206" s="15"/>
    </row>
    <row r="207" spans="2:2" s="61" customFormat="1" x14ac:dyDescent="0.3">
      <c r="B207" s="15"/>
    </row>
    <row r="208" spans="2:2" s="61" customFormat="1" x14ac:dyDescent="0.3">
      <c r="B208" s="15"/>
    </row>
    <row r="209" spans="2:2" s="61" customFormat="1" x14ac:dyDescent="0.3">
      <c r="B209" s="15"/>
    </row>
    <row r="210" spans="2:2" s="61" customFormat="1" x14ac:dyDescent="0.3">
      <c r="B210" s="15"/>
    </row>
    <row r="211" spans="2:2" s="61" customFormat="1" x14ac:dyDescent="0.3">
      <c r="B211" s="15"/>
    </row>
    <row r="212" spans="2:2" s="61" customFormat="1" x14ac:dyDescent="0.3">
      <c r="B212" s="15"/>
    </row>
    <row r="213" spans="2:2" s="61" customFormat="1" x14ac:dyDescent="0.3">
      <c r="B213" s="15"/>
    </row>
    <row r="214" spans="2:2" s="61" customFormat="1" x14ac:dyDescent="0.3">
      <c r="B214" s="15"/>
    </row>
    <row r="215" spans="2:2" s="61" customFormat="1" x14ac:dyDescent="0.3">
      <c r="B215" s="15"/>
    </row>
    <row r="216" spans="2:2" s="61" customFormat="1" x14ac:dyDescent="0.3">
      <c r="B216" s="15"/>
    </row>
    <row r="217" spans="2:2" s="61" customFormat="1" x14ac:dyDescent="0.3">
      <c r="B217" s="15"/>
    </row>
    <row r="218" spans="2:2" s="61" customFormat="1" x14ac:dyDescent="0.3">
      <c r="B218" s="15"/>
    </row>
    <row r="219" spans="2:2" s="61" customFormat="1" x14ac:dyDescent="0.3">
      <c r="B219" s="15"/>
    </row>
    <row r="220" spans="2:2" s="61" customFormat="1" x14ac:dyDescent="0.3">
      <c r="B220" s="15"/>
    </row>
    <row r="221" spans="2:2" s="61" customFormat="1" x14ac:dyDescent="0.3">
      <c r="B221" s="15"/>
    </row>
    <row r="222" spans="2:2" s="61" customFormat="1" x14ac:dyDescent="0.3">
      <c r="B222" s="15"/>
    </row>
    <row r="223" spans="2:2" s="61" customFormat="1" x14ac:dyDescent="0.3">
      <c r="B223" s="15"/>
    </row>
    <row r="224" spans="2:2" s="61" customFormat="1" x14ac:dyDescent="0.3">
      <c r="B224" s="15"/>
    </row>
    <row r="225" spans="2:2" s="61" customFormat="1" x14ac:dyDescent="0.3">
      <c r="B225" s="15"/>
    </row>
    <row r="226" spans="2:2" s="61" customFormat="1" x14ac:dyDescent="0.3">
      <c r="B226" s="15"/>
    </row>
    <row r="227" spans="2:2" s="61" customFormat="1" x14ac:dyDescent="0.3">
      <c r="B227" s="15"/>
    </row>
    <row r="228" spans="2:2" s="61" customFormat="1" x14ac:dyDescent="0.3">
      <c r="B228" s="15"/>
    </row>
    <row r="229" spans="2:2" s="61" customFormat="1" x14ac:dyDescent="0.3">
      <c r="B229" s="15"/>
    </row>
    <row r="230" spans="2:2" s="61" customFormat="1" x14ac:dyDescent="0.3">
      <c r="B230" s="15"/>
    </row>
    <row r="231" spans="2:2" s="61" customFormat="1" x14ac:dyDescent="0.3">
      <c r="B231" s="15"/>
    </row>
    <row r="232" spans="2:2" s="61" customFormat="1" x14ac:dyDescent="0.3">
      <c r="B232" s="15"/>
    </row>
    <row r="233" spans="2:2" s="61" customFormat="1" x14ac:dyDescent="0.3">
      <c r="B233" s="15"/>
    </row>
    <row r="234" spans="2:2" s="61" customFormat="1" x14ac:dyDescent="0.3">
      <c r="B234" s="15"/>
    </row>
    <row r="235" spans="2:2" s="61" customFormat="1" x14ac:dyDescent="0.3">
      <c r="B235" s="15"/>
    </row>
    <row r="236" spans="2:2" s="61" customFormat="1" x14ac:dyDescent="0.3">
      <c r="B236" s="15"/>
    </row>
    <row r="237" spans="2:2" s="61" customFormat="1" x14ac:dyDescent="0.3">
      <c r="B237" s="15"/>
    </row>
    <row r="238" spans="2:2" s="61" customFormat="1" x14ac:dyDescent="0.3">
      <c r="B238" s="15"/>
    </row>
    <row r="239" spans="2:2" s="61" customFormat="1" x14ac:dyDescent="0.3">
      <c r="B239" s="15"/>
    </row>
    <row r="240" spans="2:2" s="61" customFormat="1" x14ac:dyDescent="0.3">
      <c r="B240" s="15"/>
    </row>
    <row r="241" spans="2:2" s="61" customFormat="1" x14ac:dyDescent="0.3">
      <c r="B241" s="15"/>
    </row>
    <row r="242" spans="2:2" s="61" customFormat="1" x14ac:dyDescent="0.3">
      <c r="B242" s="15"/>
    </row>
    <row r="243" spans="2:2" s="61" customFormat="1" x14ac:dyDescent="0.3">
      <c r="B243" s="15"/>
    </row>
    <row r="244" spans="2:2" s="61" customFormat="1" x14ac:dyDescent="0.3">
      <c r="B244" s="15"/>
    </row>
    <row r="245" spans="2:2" s="61" customFormat="1" x14ac:dyDescent="0.3">
      <c r="B245" s="15"/>
    </row>
    <row r="246" spans="2:2" s="61" customFormat="1" x14ac:dyDescent="0.3">
      <c r="B246" s="15"/>
    </row>
    <row r="247" spans="2:2" s="61" customFormat="1" x14ac:dyDescent="0.3">
      <c r="B247" s="15"/>
    </row>
    <row r="248" spans="2:2" s="61" customFormat="1" x14ac:dyDescent="0.3">
      <c r="B248" s="15"/>
    </row>
    <row r="249" spans="2:2" s="61" customFormat="1" x14ac:dyDescent="0.3">
      <c r="B249" s="15"/>
    </row>
    <row r="250" spans="2:2" s="61" customFormat="1" x14ac:dyDescent="0.3">
      <c r="B250" s="15"/>
    </row>
    <row r="251" spans="2:2" s="61" customFormat="1" x14ac:dyDescent="0.3">
      <c r="B251" s="15"/>
    </row>
    <row r="252" spans="2:2" s="61" customFormat="1" x14ac:dyDescent="0.3">
      <c r="B252" s="15"/>
    </row>
    <row r="253" spans="2:2" s="61" customFormat="1" x14ac:dyDescent="0.3">
      <c r="B253" s="15"/>
    </row>
    <row r="254" spans="2:2" s="61" customFormat="1" x14ac:dyDescent="0.3">
      <c r="B254" s="15"/>
    </row>
    <row r="255" spans="2:2" s="61" customFormat="1" x14ac:dyDescent="0.3">
      <c r="B255" s="15"/>
    </row>
    <row r="256" spans="2:2" s="61" customFormat="1" x14ac:dyDescent="0.3">
      <c r="B256" s="15"/>
    </row>
    <row r="257" spans="2:2" s="61" customFormat="1" x14ac:dyDescent="0.3">
      <c r="B257" s="15"/>
    </row>
    <row r="258" spans="2:2" s="61" customFormat="1" x14ac:dyDescent="0.3">
      <c r="B258" s="15"/>
    </row>
    <row r="259" spans="2:2" s="61" customFormat="1" x14ac:dyDescent="0.3">
      <c r="B259" s="15"/>
    </row>
    <row r="260" spans="2:2" s="61" customFormat="1" x14ac:dyDescent="0.3">
      <c r="B260" s="15"/>
    </row>
    <row r="261" spans="2:2" s="61" customFormat="1" x14ac:dyDescent="0.3">
      <c r="B261" s="15"/>
    </row>
    <row r="262" spans="2:2" s="61" customFormat="1" x14ac:dyDescent="0.3">
      <c r="B262" s="15"/>
    </row>
    <row r="263" spans="2:2" s="61" customFormat="1" x14ac:dyDescent="0.3">
      <c r="B263" s="15"/>
    </row>
    <row r="264" spans="2:2" s="61" customFormat="1" x14ac:dyDescent="0.3">
      <c r="B264" s="15"/>
    </row>
    <row r="265" spans="2:2" s="61" customFormat="1" x14ac:dyDescent="0.3">
      <c r="B265" s="15"/>
    </row>
    <row r="266" spans="2:2" s="61" customFormat="1" x14ac:dyDescent="0.3">
      <c r="B266" s="15"/>
    </row>
    <row r="267" spans="2:2" s="61" customFormat="1" x14ac:dyDescent="0.3">
      <c r="B267" s="15"/>
    </row>
    <row r="268" spans="2:2" s="61" customFormat="1" x14ac:dyDescent="0.3">
      <c r="B268" s="15"/>
    </row>
    <row r="269" spans="2:2" s="61" customFormat="1" x14ac:dyDescent="0.3">
      <c r="B269" s="15"/>
    </row>
    <row r="270" spans="2:2" s="61" customFormat="1" x14ac:dyDescent="0.3">
      <c r="B270" s="15"/>
    </row>
    <row r="271" spans="2:2" s="61" customFormat="1" x14ac:dyDescent="0.3">
      <c r="B271" s="15"/>
    </row>
    <row r="272" spans="2:2" s="61" customFormat="1" x14ac:dyDescent="0.3">
      <c r="B272" s="15"/>
    </row>
    <row r="273" spans="2:2" s="61" customFormat="1" x14ac:dyDescent="0.3">
      <c r="B273" s="15"/>
    </row>
    <row r="274" spans="2:2" s="61" customFormat="1" x14ac:dyDescent="0.3">
      <c r="B274" s="15"/>
    </row>
    <row r="275" spans="2:2" s="61" customFormat="1" x14ac:dyDescent="0.3">
      <c r="B275" s="15"/>
    </row>
    <row r="276" spans="2:2" s="61" customFormat="1" x14ac:dyDescent="0.3">
      <c r="B276" s="15"/>
    </row>
    <row r="277" spans="2:2" s="61" customFormat="1" x14ac:dyDescent="0.3">
      <c r="B277" s="15"/>
    </row>
    <row r="278" spans="2:2" s="61" customFormat="1" x14ac:dyDescent="0.3">
      <c r="B278" s="15"/>
    </row>
    <row r="279" spans="2:2" s="61" customFormat="1" x14ac:dyDescent="0.3">
      <c r="B279" s="15"/>
    </row>
    <row r="280" spans="2:2" s="61" customFormat="1" x14ac:dyDescent="0.3">
      <c r="B280" s="15"/>
    </row>
  </sheetData>
  <mergeCells count="2">
    <mergeCell ref="A1:C1"/>
    <mergeCell ref="A2:C2"/>
  </mergeCells>
  <pageMargins left="0" right="0" top="0" bottom="0.39370078740157483" header="0" footer="0"/>
  <pageSetup paperSize="9" firstPageNumber="0" orientation="portrait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286"/>
  <sheetViews>
    <sheetView showGridLines="0" view="pageBreakPreview" zoomScaleNormal="100" zoomScaleSheetLayoutView="100" workbookViewId="0">
      <selection activeCell="C29" sqref="C29"/>
    </sheetView>
  </sheetViews>
  <sheetFormatPr defaultColWidth="9.1796875" defaultRowHeight="13" x14ac:dyDescent="0.3"/>
  <cols>
    <col min="1" max="2" width="10.7265625" style="54" customWidth="1"/>
    <col min="3" max="3" width="58" style="54" customWidth="1"/>
    <col min="4" max="4" width="9.81640625" style="54" customWidth="1"/>
    <col min="5" max="6" width="9.1796875" style="54"/>
    <col min="7" max="7" width="10.453125" style="54" bestFit="1" customWidth="1"/>
    <col min="8" max="16384" width="9.1796875" style="54"/>
  </cols>
  <sheetData>
    <row r="1" spans="1:21" ht="15" customHeight="1" x14ac:dyDescent="0.3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77"/>
    </row>
    <row r="2" spans="1:21" ht="15" customHeight="1" x14ac:dyDescent="0.3">
      <c r="A2" s="231" t="str">
        <f>'Prior Year Fees'!A2</f>
        <v>Financial Year to August 2018</v>
      </c>
      <c r="D2" s="53">
        <f>SUM(D5:D221)</f>
        <v>-13505.62</v>
      </c>
    </row>
    <row r="3" spans="1:21" ht="15" customHeight="1" x14ac:dyDescent="0.35">
      <c r="A3" s="49"/>
      <c r="D3" s="56"/>
    </row>
    <row r="4" spans="1:21" s="57" customFormat="1" ht="15" customHeight="1" x14ac:dyDescent="0.25">
      <c r="A4" s="62" t="s">
        <v>0</v>
      </c>
      <c r="B4" s="62" t="s">
        <v>56</v>
      </c>
      <c r="C4" s="62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s="61" customFormat="1" ht="15" customHeight="1" x14ac:dyDescent="0.3">
      <c r="A5" s="284">
        <v>43111</v>
      </c>
      <c r="B5" s="285" t="s">
        <v>124</v>
      </c>
      <c r="C5" s="285" t="s">
        <v>193</v>
      </c>
      <c r="D5" s="242">
        <v>-1356.57</v>
      </c>
      <c r="E5" s="25"/>
      <c r="F5" s="25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61" customFormat="1" ht="15" customHeight="1" x14ac:dyDescent="0.3">
      <c r="A6" s="284">
        <v>43131</v>
      </c>
      <c r="B6" s="285" t="s">
        <v>124</v>
      </c>
      <c r="C6" s="285" t="s">
        <v>194</v>
      </c>
      <c r="D6" s="242">
        <v>-1000</v>
      </c>
      <c r="E6" s="25"/>
      <c r="F6" s="25"/>
      <c r="G6" s="23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61" customFormat="1" ht="15" customHeight="1" x14ac:dyDescent="0.3">
      <c r="A7" s="284">
        <v>43152</v>
      </c>
      <c r="B7" s="285" t="s">
        <v>124</v>
      </c>
      <c r="C7" s="285" t="s">
        <v>195</v>
      </c>
      <c r="D7" s="242">
        <v>-1000</v>
      </c>
      <c r="E7" s="25"/>
      <c r="F7" s="25"/>
      <c r="G7" s="23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61" customFormat="1" ht="15" customHeight="1" x14ac:dyDescent="0.3">
      <c r="A8" s="284">
        <v>43159</v>
      </c>
      <c r="B8" s="285" t="s">
        <v>124</v>
      </c>
      <c r="C8" s="285" t="s">
        <v>196</v>
      </c>
      <c r="D8" s="242">
        <v>-1133.97</v>
      </c>
      <c r="E8" s="25"/>
      <c r="F8" s="25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61" customFormat="1" ht="15" customHeight="1" x14ac:dyDescent="0.3">
      <c r="A9" s="284">
        <v>43159</v>
      </c>
      <c r="B9" s="285" t="s">
        <v>57</v>
      </c>
      <c r="C9" s="285" t="s">
        <v>197</v>
      </c>
      <c r="D9" s="242">
        <v>-352</v>
      </c>
      <c r="E9" s="25"/>
      <c r="F9" s="25"/>
      <c r="G9" s="23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61" customFormat="1" ht="15" customHeight="1" x14ac:dyDescent="0.3">
      <c r="A10" s="284">
        <v>43181</v>
      </c>
      <c r="B10" s="285" t="s">
        <v>57</v>
      </c>
      <c r="C10" s="285" t="s">
        <v>258</v>
      </c>
      <c r="D10" s="242">
        <v>-72</v>
      </c>
      <c r="E10" s="25"/>
      <c r="F10" s="25"/>
      <c r="G10" s="23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61" customFormat="1" ht="15" customHeight="1" x14ac:dyDescent="0.3">
      <c r="A11" s="284">
        <v>43182</v>
      </c>
      <c r="B11" s="285" t="s">
        <v>124</v>
      </c>
      <c r="C11" s="285" t="s">
        <v>259</v>
      </c>
      <c r="D11" s="242">
        <v>-112.5</v>
      </c>
      <c r="E11" s="25"/>
      <c r="F11" s="25"/>
      <c r="G11" s="2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61" customFormat="1" ht="15" customHeight="1" x14ac:dyDescent="0.3">
      <c r="A12" s="284">
        <v>43190</v>
      </c>
      <c r="B12" s="285" t="s">
        <v>124</v>
      </c>
      <c r="C12" s="285" t="s">
        <v>260</v>
      </c>
      <c r="D12" s="242">
        <v>-600</v>
      </c>
      <c r="E12" s="25"/>
      <c r="F12" s="25"/>
      <c r="G12" s="23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61" customFormat="1" ht="15" customHeight="1" x14ac:dyDescent="0.3">
      <c r="A13" s="284">
        <v>43213</v>
      </c>
      <c r="B13" s="285" t="s">
        <v>124</v>
      </c>
      <c r="C13" s="285" t="s">
        <v>314</v>
      </c>
      <c r="D13" s="242">
        <v>-1275</v>
      </c>
      <c r="E13" s="25"/>
      <c r="F13" s="25"/>
      <c r="G13" s="2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61" customFormat="1" ht="15" customHeight="1" x14ac:dyDescent="0.3">
      <c r="A14" s="284">
        <v>43228</v>
      </c>
      <c r="B14" s="285" t="s">
        <v>124</v>
      </c>
      <c r="C14" s="285" t="s">
        <v>346</v>
      </c>
      <c r="D14" s="242">
        <v>-350</v>
      </c>
      <c r="E14" s="25"/>
      <c r="F14" s="25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61" customFormat="1" ht="15" customHeight="1" x14ac:dyDescent="0.3">
      <c r="A15" s="284">
        <v>43238</v>
      </c>
      <c r="B15" s="285" t="s">
        <v>124</v>
      </c>
      <c r="C15" s="285" t="s">
        <v>347</v>
      </c>
      <c r="D15" s="242">
        <v>-455</v>
      </c>
      <c r="E15" s="25"/>
      <c r="F15" s="25"/>
      <c r="G15" s="2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61" customFormat="1" ht="15" customHeight="1" x14ac:dyDescent="0.3">
      <c r="A16" s="284">
        <v>43238</v>
      </c>
      <c r="B16" s="285" t="s">
        <v>124</v>
      </c>
      <c r="C16" s="285" t="s">
        <v>348</v>
      </c>
      <c r="D16" s="242">
        <v>-1250</v>
      </c>
      <c r="E16" s="25"/>
      <c r="F16" s="25"/>
      <c r="G16" s="2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61" customFormat="1" ht="15" customHeight="1" x14ac:dyDescent="0.3">
      <c r="A17" s="284">
        <v>43243</v>
      </c>
      <c r="B17" s="285" t="s">
        <v>124</v>
      </c>
      <c r="C17" s="285" t="s">
        <v>349</v>
      </c>
      <c r="D17" s="242">
        <v>-990</v>
      </c>
      <c r="E17" s="25"/>
      <c r="F17" s="25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1" customFormat="1" ht="15" customHeight="1" x14ac:dyDescent="0.3">
      <c r="A18" s="284">
        <v>43251</v>
      </c>
      <c r="B18" s="285" t="s">
        <v>124</v>
      </c>
      <c r="C18" s="285" t="s">
        <v>350</v>
      </c>
      <c r="D18" s="242">
        <v>-569.39</v>
      </c>
      <c r="E18" s="25"/>
      <c r="F18" s="25"/>
      <c r="G18" s="2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61" customFormat="1" ht="15" customHeight="1" x14ac:dyDescent="0.3">
      <c r="A19" s="284">
        <v>43272</v>
      </c>
      <c r="B19" s="285" t="s">
        <v>124</v>
      </c>
      <c r="C19" s="285" t="s">
        <v>431</v>
      </c>
      <c r="D19" s="242">
        <v>-990</v>
      </c>
      <c r="E19" s="25"/>
      <c r="F19" s="25"/>
      <c r="G19" s="2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61" customFormat="1" ht="15" customHeight="1" x14ac:dyDescent="0.3">
      <c r="A20" s="284">
        <v>43318</v>
      </c>
      <c r="B20" s="285" t="s">
        <v>124</v>
      </c>
      <c r="C20" s="285" t="s">
        <v>546</v>
      </c>
      <c r="D20" s="242">
        <v>-350</v>
      </c>
      <c r="E20" s="25"/>
      <c r="F20" s="25"/>
      <c r="G20" s="2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61" customFormat="1" ht="15" customHeight="1" x14ac:dyDescent="0.3">
      <c r="A21" s="284">
        <v>43321</v>
      </c>
      <c r="B21" s="285" t="s">
        <v>124</v>
      </c>
      <c r="C21" s="285" t="s">
        <v>547</v>
      </c>
      <c r="D21" s="242">
        <v>-409.19</v>
      </c>
      <c r="E21" s="25"/>
      <c r="F21" s="25"/>
      <c r="G21" s="2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61" customFormat="1" ht="15" customHeight="1" x14ac:dyDescent="0.3">
      <c r="A22" s="284">
        <v>43321</v>
      </c>
      <c r="B22" s="285" t="s">
        <v>124</v>
      </c>
      <c r="C22" s="285" t="s">
        <v>548</v>
      </c>
      <c r="D22" s="242">
        <v>-1250</v>
      </c>
      <c r="E22" s="25"/>
      <c r="F22" s="25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61" customFormat="1" ht="15" customHeight="1" x14ac:dyDescent="0.3">
      <c r="A23" s="284">
        <v>43340</v>
      </c>
      <c r="B23" s="285" t="s">
        <v>124</v>
      </c>
      <c r="C23" s="285" t="s">
        <v>549</v>
      </c>
      <c r="D23" s="242">
        <v>-2502.15</v>
      </c>
      <c r="E23" s="25"/>
      <c r="F23" s="25"/>
      <c r="G23" s="2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61" customFormat="1" ht="15" customHeight="1" x14ac:dyDescent="0.3">
      <c r="A24" s="284">
        <v>43340</v>
      </c>
      <c r="B24" s="285" t="s">
        <v>124</v>
      </c>
      <c r="C24" s="285" t="s">
        <v>549</v>
      </c>
      <c r="D24" s="242">
        <v>2512.15</v>
      </c>
      <c r="E24" s="25"/>
      <c r="F24" s="25"/>
      <c r="G24" s="23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1" customFormat="1" ht="15" customHeight="1" x14ac:dyDescent="0.3">
      <c r="A25" s="284"/>
      <c r="B25" s="285"/>
      <c r="C25" s="285"/>
      <c r="D25" s="242"/>
      <c r="E25" s="25"/>
      <c r="F25" s="25"/>
      <c r="G25" s="2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61" customFormat="1" ht="15" customHeight="1" x14ac:dyDescent="0.3">
      <c r="A26" s="284"/>
      <c r="B26" s="285"/>
      <c r="C26" s="285"/>
      <c r="D26" s="242"/>
      <c r="E26" s="25"/>
      <c r="F26" s="25"/>
      <c r="G26" s="23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61" customFormat="1" ht="15" customHeight="1" x14ac:dyDescent="0.3">
      <c r="A27" s="284"/>
      <c r="B27" s="285"/>
      <c r="C27" s="285"/>
      <c r="D27" s="242"/>
      <c r="E27" s="25"/>
      <c r="F27" s="25"/>
      <c r="G27" s="2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61" customFormat="1" ht="15" customHeight="1" x14ac:dyDescent="0.3">
      <c r="A28" s="284"/>
      <c r="B28" s="285"/>
      <c r="C28" s="285"/>
      <c r="D28" s="242"/>
      <c r="E28" s="25"/>
      <c r="F28" s="25"/>
      <c r="G28" s="2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61" customFormat="1" ht="15" customHeight="1" x14ac:dyDescent="0.3">
      <c r="A29" s="284"/>
      <c r="B29" s="285"/>
      <c r="C29" s="285"/>
      <c r="D29" s="242"/>
      <c r="E29" s="25"/>
      <c r="F29" s="25"/>
      <c r="G29" s="2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61" customFormat="1" ht="15" customHeight="1" x14ac:dyDescent="0.3">
      <c r="A30" s="284"/>
      <c r="B30" s="285"/>
      <c r="C30" s="285"/>
      <c r="D30" s="242"/>
      <c r="E30" s="25"/>
      <c r="F30" s="25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61" customFormat="1" ht="15" customHeight="1" x14ac:dyDescent="0.3">
      <c r="A31" s="284"/>
      <c r="B31" s="285"/>
      <c r="C31" s="285"/>
      <c r="D31" s="242"/>
      <c r="E31" s="25"/>
      <c r="F31" s="25"/>
      <c r="G31" s="23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61" customFormat="1" ht="15" customHeight="1" x14ac:dyDescent="0.3">
      <c r="A32" s="284"/>
      <c r="B32" s="285"/>
      <c r="C32" s="285"/>
      <c r="D32" s="242"/>
      <c r="E32" s="25"/>
      <c r="F32" s="25"/>
      <c r="G32" s="2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61" customFormat="1" ht="15" customHeight="1" x14ac:dyDescent="0.3">
      <c r="A33" s="284"/>
      <c r="B33" s="285"/>
      <c r="C33" s="285"/>
      <c r="D33" s="242"/>
      <c r="E33" s="25"/>
      <c r="F33" s="25"/>
      <c r="G33" s="23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61" customFormat="1" ht="15" customHeight="1" x14ac:dyDescent="0.3">
      <c r="A34" s="284"/>
      <c r="B34" s="285"/>
      <c r="C34" s="285"/>
      <c r="D34" s="242"/>
      <c r="E34" s="25"/>
      <c r="F34" s="25"/>
      <c r="G34" s="23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61" customFormat="1" ht="15" customHeight="1" x14ac:dyDescent="0.3">
      <c r="A35" s="284"/>
      <c r="B35" s="285"/>
      <c r="C35" s="285"/>
      <c r="D35" s="242"/>
      <c r="E35" s="25"/>
      <c r="F35" s="25"/>
      <c r="G35" s="2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61" customFormat="1" ht="15" customHeigh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61" customFormat="1" ht="15" customHeight="1" x14ac:dyDescent="0.3">
      <c r="A37" s="25"/>
      <c r="B37" s="25"/>
      <c r="C37" s="25"/>
      <c r="D37" s="25"/>
      <c r="E37" s="25"/>
      <c r="F37" s="25"/>
      <c r="G37" s="3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61" customFormat="1" ht="15" customHeigh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61" customFormat="1" ht="15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61" customFormat="1" ht="15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61" customFormat="1" ht="15" customHeight="1" x14ac:dyDescent="0.3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61" customFormat="1" ht="15" customHeight="1" x14ac:dyDescent="0.3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61" customFormat="1" ht="12" customHeight="1" x14ac:dyDescent="0.3"/>
    <row r="44" spans="1:21" s="61" customFormat="1" ht="12" customHeight="1" x14ac:dyDescent="0.3"/>
    <row r="45" spans="1:21" s="61" customFormat="1" ht="12" customHeight="1" x14ac:dyDescent="0.3"/>
    <row r="46" spans="1:21" s="61" customFormat="1" ht="12" customHeight="1" x14ac:dyDescent="0.3"/>
    <row r="47" spans="1:21" s="61" customFormat="1" ht="12" customHeight="1" x14ac:dyDescent="0.3"/>
    <row r="48" spans="1:21" s="61" customFormat="1" ht="12" customHeight="1" x14ac:dyDescent="0.3"/>
    <row r="49" s="61" customFormat="1" ht="12" customHeight="1" x14ac:dyDescent="0.3"/>
    <row r="50" s="61" customFormat="1" ht="12" customHeight="1" x14ac:dyDescent="0.3"/>
    <row r="51" s="61" customFormat="1" ht="12" customHeight="1" x14ac:dyDescent="0.3"/>
    <row r="52" s="61" customFormat="1" ht="12" customHeight="1" x14ac:dyDescent="0.3"/>
    <row r="53" s="61" customFormat="1" ht="12" customHeight="1" x14ac:dyDescent="0.3"/>
    <row r="54" s="61" customFormat="1" ht="12" customHeight="1" x14ac:dyDescent="0.3"/>
    <row r="55" s="61" customFormat="1" ht="12" customHeight="1" x14ac:dyDescent="0.3"/>
    <row r="56" s="61" customFormat="1" ht="12" customHeight="1" x14ac:dyDescent="0.3"/>
    <row r="57" s="61" customFormat="1" ht="12" customHeight="1" x14ac:dyDescent="0.3"/>
    <row r="58" s="61" customFormat="1" ht="12" customHeight="1" x14ac:dyDescent="0.3"/>
    <row r="59" s="61" customFormat="1" ht="12" customHeight="1" x14ac:dyDescent="0.3"/>
    <row r="60" s="61" customFormat="1" ht="12" customHeight="1" x14ac:dyDescent="0.3"/>
    <row r="61" s="61" customFormat="1" ht="12" customHeight="1" x14ac:dyDescent="0.3"/>
    <row r="62" s="61" customFormat="1" ht="12" customHeight="1" x14ac:dyDescent="0.3"/>
    <row r="63" s="61" customFormat="1" ht="12" customHeight="1" x14ac:dyDescent="0.3"/>
    <row r="64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ht="12" customHeight="1" x14ac:dyDescent="0.3"/>
    <row r="85" s="61" customFormat="1" ht="12" customHeight="1" x14ac:dyDescent="0.3"/>
    <row r="86" s="61" customFormat="1" ht="12" customHeight="1" x14ac:dyDescent="0.3"/>
    <row r="87" s="61" customFormat="1" ht="12" customHeight="1" x14ac:dyDescent="0.3"/>
    <row r="88" s="61" customFormat="1" ht="12" customHeight="1" x14ac:dyDescent="0.3"/>
    <row r="89" s="61" customFormat="1" ht="12" customHeight="1" x14ac:dyDescent="0.3"/>
    <row r="90" s="61" customFormat="1" ht="12" customHeight="1" x14ac:dyDescent="0.3"/>
    <row r="91" s="61" customFormat="1" ht="12" customHeight="1" x14ac:dyDescent="0.3"/>
    <row r="92" s="61" customFormat="1" ht="12" customHeight="1" x14ac:dyDescent="0.3"/>
    <row r="93" s="61" customFormat="1" ht="12" customHeight="1" x14ac:dyDescent="0.3"/>
    <row r="94" s="61" customFormat="1" ht="12" customHeight="1" x14ac:dyDescent="0.3"/>
    <row r="95" s="61" customFormat="1" ht="12" customHeight="1" x14ac:dyDescent="0.3"/>
    <row r="96" s="61" customFormat="1" ht="12" customHeight="1" x14ac:dyDescent="0.3"/>
    <row r="97" s="61" customFormat="1" ht="12" customHeight="1" x14ac:dyDescent="0.3"/>
    <row r="98" s="61" customFormat="1" ht="12" customHeight="1" x14ac:dyDescent="0.3"/>
    <row r="99" s="61" customFormat="1" ht="12" customHeight="1" x14ac:dyDescent="0.3"/>
    <row r="100" s="61" customFormat="1" ht="12" customHeight="1" x14ac:dyDescent="0.3"/>
    <row r="101" s="61" customFormat="1" ht="12" customHeight="1" x14ac:dyDescent="0.3"/>
    <row r="102" s="61" customFormat="1" ht="12" customHeight="1" x14ac:dyDescent="0.3"/>
    <row r="103" s="61" customFormat="1" ht="12" customHeight="1" x14ac:dyDescent="0.3"/>
    <row r="104" s="61" customFormat="1" ht="12" customHeight="1" x14ac:dyDescent="0.3"/>
    <row r="105" s="61" customFormat="1" ht="12" customHeight="1" x14ac:dyDescent="0.3"/>
    <row r="106" s="61" customFormat="1" ht="12" customHeight="1" x14ac:dyDescent="0.3"/>
    <row r="107" s="61" customFormat="1" ht="12" customHeigh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pans="1:4" s="61" customFormat="1" x14ac:dyDescent="0.3"/>
    <row r="274" spans="1:4" s="61" customFormat="1" x14ac:dyDescent="0.3"/>
    <row r="275" spans="1:4" s="61" customFormat="1" x14ac:dyDescent="0.3"/>
    <row r="276" spans="1:4" s="61" customFormat="1" x14ac:dyDescent="0.3"/>
    <row r="277" spans="1:4" s="61" customFormat="1" x14ac:dyDescent="0.3"/>
    <row r="278" spans="1:4" s="61" customFormat="1" x14ac:dyDescent="0.3"/>
    <row r="279" spans="1:4" s="61" customFormat="1" x14ac:dyDescent="0.3"/>
    <row r="280" spans="1:4" s="61" customFormat="1" x14ac:dyDescent="0.3"/>
    <row r="281" spans="1:4" s="61" customFormat="1" x14ac:dyDescent="0.3"/>
    <row r="282" spans="1:4" s="61" customFormat="1" x14ac:dyDescent="0.3"/>
    <row r="283" spans="1:4" s="61" customFormat="1" x14ac:dyDescent="0.3"/>
    <row r="284" spans="1:4" s="61" customFormat="1" x14ac:dyDescent="0.3"/>
    <row r="285" spans="1:4" s="61" customFormat="1" x14ac:dyDescent="0.3">
      <c r="A285" s="54"/>
      <c r="B285" s="54"/>
      <c r="C285" s="54"/>
      <c r="D285" s="54"/>
    </row>
    <row r="286" spans="1:4" s="61" customFormat="1" x14ac:dyDescent="0.3">
      <c r="A286" s="54"/>
      <c r="B286" s="54"/>
      <c r="C286" s="54"/>
      <c r="D286" s="5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08"/>
  <sheetViews>
    <sheetView showGridLines="0" view="pageBreakPreview" zoomScaleNormal="100" zoomScaleSheetLayoutView="100" workbookViewId="0">
      <selection activeCell="G49" sqref="G49"/>
    </sheetView>
  </sheetViews>
  <sheetFormatPr defaultColWidth="9.1796875" defaultRowHeight="13" x14ac:dyDescent="0.3"/>
  <cols>
    <col min="1" max="2" width="10.7265625" style="54" customWidth="1"/>
    <col min="3" max="3" width="58.7265625" style="54" customWidth="1"/>
    <col min="4" max="4" width="8.7265625" style="54" customWidth="1"/>
    <col min="5" max="16384" width="9.1796875" style="54"/>
  </cols>
  <sheetData>
    <row r="1" spans="1:21" s="226" customFormat="1" ht="15" customHeight="1" x14ac:dyDescent="0.3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1" ht="15" customHeight="1" x14ac:dyDescent="0.3">
      <c r="A2" s="225" t="str">
        <f>'Prior Year Fees'!A2</f>
        <v>Financial Year to August 2018</v>
      </c>
      <c r="B2" s="55"/>
      <c r="C2" s="55"/>
      <c r="D2" s="53">
        <f>SUM(D5:D245)</f>
        <v>-799.56</v>
      </c>
    </row>
    <row r="3" spans="1:21" ht="15" customHeight="1" x14ac:dyDescent="0.35">
      <c r="A3" s="48"/>
      <c r="B3" s="55"/>
      <c r="C3" s="55"/>
      <c r="D3" s="56"/>
    </row>
    <row r="4" spans="1:21" s="57" customFormat="1" ht="15" customHeight="1" x14ac:dyDescent="0.25">
      <c r="A4" s="58" t="s">
        <v>0</v>
      </c>
      <c r="B4" s="58" t="s">
        <v>7</v>
      </c>
      <c r="C4" s="58" t="s">
        <v>1</v>
      </c>
      <c r="D4" s="59" t="s">
        <v>2</v>
      </c>
      <c r="E4" s="21"/>
      <c r="F4" s="22"/>
      <c r="G4" s="22"/>
      <c r="H4" s="22"/>
      <c r="I4" s="22"/>
      <c r="J4" s="22"/>
      <c r="K4" s="22"/>
      <c r="L4" s="22"/>
      <c r="M4" s="22"/>
      <c r="N4" s="22"/>
    </row>
    <row r="5" spans="1:21" s="61" customFormat="1" ht="15" customHeight="1" x14ac:dyDescent="0.3">
      <c r="A5" s="284">
        <v>43195</v>
      </c>
      <c r="B5" s="285" t="s">
        <v>91</v>
      </c>
      <c r="C5" s="285" t="s">
        <v>219</v>
      </c>
      <c r="D5" s="242">
        <v>-49.56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61" customFormat="1" ht="15" customHeight="1" x14ac:dyDescent="0.3">
      <c r="A6" s="284">
        <v>43213</v>
      </c>
      <c r="B6" s="285" t="s">
        <v>91</v>
      </c>
      <c r="C6" s="285" t="s">
        <v>315</v>
      </c>
      <c r="D6" s="242">
        <v>-750</v>
      </c>
      <c r="E6" s="25"/>
      <c r="F6" s="25"/>
      <c r="G6" s="25"/>
      <c r="H6" s="25" t="s">
        <v>18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61" customFormat="1" ht="15" customHeight="1" x14ac:dyDescent="0.3">
      <c r="A7" s="46"/>
      <c r="B7" s="26"/>
      <c r="C7" s="26"/>
      <c r="D7" s="3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61" customFormat="1" ht="15" customHeight="1" x14ac:dyDescent="0.3">
      <c r="A8" s="34"/>
      <c r="B8" s="15"/>
      <c r="C8" s="15"/>
      <c r="D8" s="1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61" customFormat="1" ht="15" customHeight="1" x14ac:dyDescent="0.3">
      <c r="A9" s="34"/>
      <c r="B9" s="15"/>
      <c r="C9" s="15"/>
      <c r="D9" s="1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61" customFormat="1" ht="15" customHeight="1" x14ac:dyDescent="0.3">
      <c r="A10" s="34"/>
      <c r="B10" s="15"/>
      <c r="C10" s="15"/>
      <c r="D10" s="1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61" customFormat="1" ht="15" customHeight="1" x14ac:dyDescent="0.3">
      <c r="A11" s="34"/>
      <c r="B11" s="15"/>
      <c r="C11" s="15"/>
      <c r="D11" s="1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61" customFormat="1" ht="15" customHeight="1" x14ac:dyDescent="0.3">
      <c r="A12" s="34"/>
      <c r="B12" s="15"/>
      <c r="C12" s="15"/>
      <c r="D12" s="1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61" customFormat="1" ht="15" customHeight="1" x14ac:dyDescent="0.3">
      <c r="A13" s="34"/>
      <c r="B13" s="15"/>
      <c r="C13" s="15"/>
      <c r="D13" s="1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61" customFormat="1" ht="15" customHeight="1" x14ac:dyDescent="0.3">
      <c r="A14" s="34"/>
      <c r="B14" s="15"/>
      <c r="C14" s="15"/>
      <c r="D14" s="1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61" customFormat="1" ht="15" customHeight="1" x14ac:dyDescent="0.3">
      <c r="A15" s="34"/>
      <c r="B15" s="15"/>
      <c r="C15" s="15"/>
      <c r="D15" s="1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61" customFormat="1" ht="15" customHeight="1" x14ac:dyDescent="0.3">
      <c r="A16" s="34"/>
      <c r="B16" s="15"/>
      <c r="C16" s="15"/>
      <c r="D16" s="1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61" customFormat="1" ht="15" customHeight="1" x14ac:dyDescent="0.3">
      <c r="A17" s="34"/>
      <c r="B17" s="15"/>
      <c r="C17" s="15"/>
      <c r="D17" s="1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1" customFormat="1" ht="15" customHeight="1" x14ac:dyDescent="0.3">
      <c r="A18" s="34"/>
      <c r="B18" s="15"/>
      <c r="C18" s="15"/>
      <c r="D18" s="1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61" customFormat="1" ht="15" customHeight="1" x14ac:dyDescent="0.3">
      <c r="A19" s="34"/>
      <c r="B19" s="15"/>
      <c r="C19" s="15"/>
      <c r="D19" s="1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61" customFormat="1" ht="15" customHeight="1" x14ac:dyDescent="0.3">
      <c r="A20" s="34"/>
      <c r="B20" s="15"/>
      <c r="C20" s="15"/>
      <c r="D20" s="1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61" customFormat="1" ht="15" customHeight="1" x14ac:dyDescent="0.3">
      <c r="A21" s="34"/>
      <c r="B21" s="15"/>
      <c r="C21" s="15"/>
      <c r="D21" s="1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61" customFormat="1" ht="15" customHeight="1" x14ac:dyDescent="0.3">
      <c r="A22" s="34"/>
      <c r="B22" s="15"/>
      <c r="C22" s="15"/>
      <c r="D22" s="1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61" customFormat="1" ht="15" customHeight="1" x14ac:dyDescent="0.3">
      <c r="A23" s="34"/>
      <c r="B23" s="15"/>
      <c r="C23" s="15"/>
      <c r="D23" s="1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61" customFormat="1" ht="15" customHeight="1" x14ac:dyDescent="0.3">
      <c r="A24" s="34"/>
      <c r="B24" s="25"/>
      <c r="C24" s="13"/>
      <c r="D24" s="17"/>
      <c r="E24" s="1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1" customFormat="1" ht="15" customHeight="1" x14ac:dyDescent="0.3">
      <c r="A25" s="15"/>
      <c r="B25" s="13"/>
      <c r="C25" s="13"/>
      <c r="D25" s="1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61" customFormat="1" ht="15" customHeight="1" x14ac:dyDescent="0.3">
      <c r="A26" s="1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61" customFormat="1" ht="15" customHeight="1" x14ac:dyDescent="0.3">
      <c r="A27" s="25"/>
      <c r="B27" s="25"/>
      <c r="C27" s="25"/>
      <c r="D27" s="25"/>
      <c r="E27" s="25"/>
      <c r="F27" s="38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61" customFormat="1" ht="15" customHeight="1" x14ac:dyDescent="0.3">
      <c r="A28" s="25"/>
      <c r="B28" s="25"/>
      <c r="C28" s="25"/>
      <c r="D28" s="25"/>
      <c r="E28" s="25"/>
      <c r="F28" s="38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61" customFormat="1" ht="15" customHeight="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61" customFormat="1" ht="15" customHeight="1" x14ac:dyDescent="0.3">
      <c r="A30" s="25"/>
      <c r="B30" s="25"/>
      <c r="C30" s="25"/>
      <c r="D30" s="25"/>
      <c r="E30" s="25"/>
      <c r="F30" s="38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61" customFormat="1" ht="15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61" customFormat="1" ht="15" customHeight="1" x14ac:dyDescent="0.3">
      <c r="A32" s="25"/>
      <c r="B32" s="25"/>
      <c r="C32" s="25"/>
      <c r="D32" s="25"/>
      <c r="E32" s="25"/>
      <c r="F32" s="38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61" customFormat="1" ht="15" customHeight="1" x14ac:dyDescent="0.3">
      <c r="A33" s="25"/>
      <c r="B33" s="25"/>
      <c r="C33" s="25"/>
      <c r="D33" s="25"/>
      <c r="E33" s="25"/>
      <c r="F33" s="38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61" customFormat="1" ht="15" customHeight="1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61" customFormat="1" ht="15" customHeight="1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61" customFormat="1" ht="12" customHeigh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61" customFormat="1" ht="12" customHeigh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61" customFormat="1" ht="12" customHeight="1" x14ac:dyDescent="0.3"/>
    <row r="39" spans="1:21" s="61" customFormat="1" ht="12" customHeight="1" x14ac:dyDescent="0.3"/>
    <row r="40" spans="1:21" s="61" customFormat="1" ht="12" customHeight="1" x14ac:dyDescent="0.3"/>
    <row r="41" spans="1:21" s="61" customFormat="1" ht="12" customHeight="1" x14ac:dyDescent="0.3"/>
    <row r="42" spans="1:21" s="61" customFormat="1" ht="12" customHeight="1" x14ac:dyDescent="0.3"/>
    <row r="43" spans="1:21" s="61" customFormat="1" ht="12" customHeight="1" x14ac:dyDescent="0.3"/>
    <row r="44" spans="1:21" s="61" customFormat="1" ht="12" customHeight="1" x14ac:dyDescent="0.3"/>
    <row r="45" spans="1:21" s="61" customFormat="1" ht="12" customHeight="1" x14ac:dyDescent="0.3"/>
    <row r="46" spans="1:21" s="61" customFormat="1" ht="12" customHeight="1" x14ac:dyDescent="0.3"/>
    <row r="47" spans="1:21" s="61" customFormat="1" ht="12" customHeight="1" x14ac:dyDescent="0.3"/>
    <row r="48" spans="1:21" s="61" customFormat="1" ht="12" customHeight="1" x14ac:dyDescent="0.3"/>
    <row r="49" s="61" customFormat="1" ht="12" customHeight="1" x14ac:dyDescent="0.3"/>
    <row r="50" s="61" customFormat="1" ht="12" customHeight="1" x14ac:dyDescent="0.3"/>
    <row r="51" s="61" customFormat="1" ht="12" customHeight="1" x14ac:dyDescent="0.3"/>
    <row r="52" s="61" customFormat="1" ht="12" customHeight="1" x14ac:dyDescent="0.3"/>
    <row r="53" s="61" customFormat="1" ht="12" customHeight="1" x14ac:dyDescent="0.3"/>
    <row r="54" s="61" customFormat="1" ht="12" customHeight="1" x14ac:dyDescent="0.3"/>
    <row r="55" s="61" customFormat="1" ht="12" customHeight="1" x14ac:dyDescent="0.3"/>
    <row r="56" s="61" customFormat="1" ht="12" customHeight="1" x14ac:dyDescent="0.3"/>
    <row r="57" s="61" customFormat="1" ht="12" customHeight="1" x14ac:dyDescent="0.3"/>
    <row r="58" s="61" customFormat="1" ht="12" customHeight="1" x14ac:dyDescent="0.3"/>
    <row r="59" s="61" customFormat="1" ht="12" customHeight="1" x14ac:dyDescent="0.3"/>
    <row r="60" s="61" customFormat="1" ht="12" customHeight="1" x14ac:dyDescent="0.3"/>
    <row r="61" s="61" customFormat="1" ht="12" customHeight="1" x14ac:dyDescent="0.3"/>
    <row r="62" s="61" customFormat="1" ht="12" customHeight="1" x14ac:dyDescent="0.3"/>
    <row r="63" s="61" customFormat="1" ht="12" customHeight="1" x14ac:dyDescent="0.3"/>
    <row r="64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ht="12" customHeight="1" x14ac:dyDescent="0.3"/>
    <row r="85" s="61" customFormat="1" ht="12" customHeight="1" x14ac:dyDescent="0.3"/>
    <row r="86" s="61" customFormat="1" ht="12" customHeight="1" x14ac:dyDescent="0.3"/>
    <row r="87" s="61" customFormat="1" ht="12" customHeight="1" x14ac:dyDescent="0.3"/>
    <row r="88" s="61" customFormat="1" ht="12" customHeight="1" x14ac:dyDescent="0.3"/>
    <row r="89" s="61" customFormat="1" ht="12" customHeigh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="61" customFormat="1" x14ac:dyDescent="0.3"/>
    <row r="290" s="61" customFormat="1" x14ac:dyDescent="0.3"/>
    <row r="291" s="61" customFormat="1" x14ac:dyDescent="0.3"/>
    <row r="292" s="61" customFormat="1" x14ac:dyDescent="0.3"/>
    <row r="293" s="61" customFormat="1" x14ac:dyDescent="0.3"/>
    <row r="294" s="61" customFormat="1" x14ac:dyDescent="0.3"/>
    <row r="295" s="61" customFormat="1" x14ac:dyDescent="0.3"/>
    <row r="296" s="61" customFormat="1" x14ac:dyDescent="0.3"/>
    <row r="297" s="61" customFormat="1" x14ac:dyDescent="0.3"/>
    <row r="298" s="61" customFormat="1" x14ac:dyDescent="0.3"/>
    <row r="299" s="61" customFormat="1" x14ac:dyDescent="0.3"/>
    <row r="300" s="61" customFormat="1" x14ac:dyDescent="0.3"/>
    <row r="301" s="61" customFormat="1" x14ac:dyDescent="0.3"/>
    <row r="302" s="61" customFormat="1" x14ac:dyDescent="0.3"/>
    <row r="303" s="61" customFormat="1" x14ac:dyDescent="0.3"/>
    <row r="304" s="61" customFormat="1" x14ac:dyDescent="0.3"/>
    <row r="305" s="61" customFormat="1" x14ac:dyDescent="0.3"/>
    <row r="306" s="61" customFormat="1" x14ac:dyDescent="0.3"/>
    <row r="307" s="61" customFormat="1" x14ac:dyDescent="0.3"/>
    <row r="308" s="61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V285"/>
  <sheetViews>
    <sheetView showGridLines="0" view="pageBreakPreview" zoomScaleNormal="85" zoomScaleSheetLayoutView="100" workbookViewId="0">
      <selection activeCell="C13" sqref="C13"/>
    </sheetView>
  </sheetViews>
  <sheetFormatPr defaultColWidth="9.1796875" defaultRowHeight="13" x14ac:dyDescent="0.3"/>
  <cols>
    <col min="1" max="2" width="10.7265625" style="54" customWidth="1"/>
    <col min="3" max="3" width="57.26953125" style="54" customWidth="1"/>
    <col min="4" max="4" width="10" style="54" bestFit="1" customWidth="1"/>
    <col min="5" max="5" width="12.453125" style="54" customWidth="1"/>
    <col min="6" max="6" width="9.1796875" style="54"/>
    <col min="7" max="7" width="22.7265625" style="54" bestFit="1" customWidth="1"/>
    <col min="8" max="8" width="9" style="54" customWidth="1"/>
    <col min="9" max="9" width="6.81640625" style="54" bestFit="1" customWidth="1"/>
    <col min="10" max="10" width="10.453125" style="54" customWidth="1"/>
    <col min="11" max="11" width="10" style="54" customWidth="1"/>
    <col min="12" max="12" width="8.26953125" style="54" customWidth="1"/>
    <col min="13" max="13" width="11.1796875" style="54" customWidth="1"/>
    <col min="14" max="16384" width="9.1796875" style="54"/>
  </cols>
  <sheetData>
    <row r="1" spans="1:22" s="226" customFormat="1" ht="15" customHeight="1" x14ac:dyDescent="0.35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2" ht="15" customHeight="1" x14ac:dyDescent="0.3">
      <c r="A2" s="225" t="str">
        <f>'Prior Year Fees'!A2</f>
        <v>Financial Year to August 2018</v>
      </c>
      <c r="B2" s="55"/>
      <c r="C2" s="55"/>
      <c r="D2" s="53">
        <f>SUM(D5:D223)</f>
        <v>-50000</v>
      </c>
    </row>
    <row r="3" spans="1:22" ht="15" customHeight="1" x14ac:dyDescent="0.35">
      <c r="A3" s="48"/>
      <c r="B3" s="55"/>
      <c r="C3" s="55"/>
      <c r="D3" s="76"/>
    </row>
    <row r="4" spans="1:22" s="57" customFormat="1" ht="15" customHeight="1" x14ac:dyDescent="0.3">
      <c r="A4" s="211" t="s">
        <v>0</v>
      </c>
      <c r="B4" s="211" t="s">
        <v>56</v>
      </c>
      <c r="C4" s="211" t="s">
        <v>1</v>
      </c>
      <c r="D4" s="212" t="s">
        <v>2</v>
      </c>
      <c r="E4" s="22"/>
      <c r="F4" s="22"/>
      <c r="G4" s="22"/>
      <c r="H4" s="74"/>
      <c r="I4" s="75"/>
      <c r="J4" s="75"/>
      <c r="K4" s="75"/>
      <c r="L4" s="75"/>
      <c r="M4" s="75"/>
      <c r="N4" s="22"/>
      <c r="O4" s="22"/>
    </row>
    <row r="5" spans="1:22" s="61" customFormat="1" ht="15" customHeight="1" x14ac:dyDescent="0.3">
      <c r="A5" s="243">
        <v>43131</v>
      </c>
      <c r="B5" s="258" t="s">
        <v>124</v>
      </c>
      <c r="C5" s="291" t="s">
        <v>198</v>
      </c>
      <c r="D5" s="242">
        <v>-6250</v>
      </c>
      <c r="E5" s="25"/>
      <c r="F5" s="25"/>
      <c r="G5" s="28"/>
      <c r="H5" s="22"/>
      <c r="I5" s="19"/>
      <c r="J5" s="19"/>
      <c r="K5" s="19"/>
      <c r="L5" s="19"/>
      <c r="M5" s="20"/>
      <c r="N5" s="28"/>
      <c r="O5" s="28"/>
      <c r="P5" s="25"/>
      <c r="Q5" s="25"/>
      <c r="R5" s="25"/>
      <c r="S5" s="25"/>
      <c r="T5" s="25"/>
      <c r="U5" s="25"/>
      <c r="V5" s="25"/>
    </row>
    <row r="6" spans="1:22" s="61" customFormat="1" ht="15" customHeight="1" x14ac:dyDescent="0.3">
      <c r="A6" s="243">
        <v>43159</v>
      </c>
      <c r="B6" s="258" t="s">
        <v>124</v>
      </c>
      <c r="C6" s="291" t="s">
        <v>199</v>
      </c>
      <c r="D6" s="242">
        <v>-6250</v>
      </c>
      <c r="E6" s="25"/>
      <c r="F6" s="25"/>
      <c r="G6" s="28"/>
      <c r="H6" s="22"/>
      <c r="I6" s="19"/>
      <c r="J6" s="19"/>
      <c r="K6" s="19"/>
      <c r="L6" s="19"/>
      <c r="M6" s="20"/>
      <c r="N6" s="28"/>
      <c r="O6" s="28"/>
      <c r="P6" s="25"/>
      <c r="Q6" s="25"/>
      <c r="R6" s="25"/>
      <c r="S6" s="25"/>
      <c r="T6" s="25"/>
      <c r="U6" s="25"/>
      <c r="V6" s="25"/>
    </row>
    <row r="7" spans="1:22" s="61" customFormat="1" ht="15" customHeight="1" x14ac:dyDescent="0.3">
      <c r="A7" s="243">
        <v>43190</v>
      </c>
      <c r="B7" s="258" t="s">
        <v>124</v>
      </c>
      <c r="C7" s="258" t="s">
        <v>261</v>
      </c>
      <c r="D7" s="242">
        <v>-6250</v>
      </c>
      <c r="E7" s="24"/>
      <c r="F7" s="24"/>
      <c r="G7" s="24"/>
      <c r="H7" s="23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61" customFormat="1" ht="15" customHeight="1" x14ac:dyDescent="0.3">
      <c r="A8" s="243">
        <v>43220</v>
      </c>
      <c r="B8" s="258" t="s">
        <v>124</v>
      </c>
      <c r="C8" s="291" t="s">
        <v>312</v>
      </c>
      <c r="D8" s="242">
        <v>-6250</v>
      </c>
      <c r="E8" s="24"/>
      <c r="F8" s="24"/>
      <c r="G8" s="24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61" customFormat="1" ht="15" customHeight="1" x14ac:dyDescent="0.3">
      <c r="A9" s="243">
        <v>43251</v>
      </c>
      <c r="B9" s="258" t="s">
        <v>124</v>
      </c>
      <c r="C9" s="291" t="s">
        <v>351</v>
      </c>
      <c r="D9" s="242">
        <v>-6250</v>
      </c>
      <c r="E9" s="24"/>
      <c r="F9" s="24"/>
      <c r="G9" s="24"/>
      <c r="H9" s="23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61" customFormat="1" ht="15" customHeight="1" x14ac:dyDescent="0.3">
      <c r="A10" s="243">
        <v>43281</v>
      </c>
      <c r="B10" s="258" t="s">
        <v>124</v>
      </c>
      <c r="C10" s="291" t="s">
        <v>402</v>
      </c>
      <c r="D10" s="242">
        <v>-6250</v>
      </c>
      <c r="E10" s="24"/>
      <c r="F10" s="24"/>
      <c r="G10" s="24"/>
      <c r="H10" s="23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61" customFormat="1" ht="15" customHeight="1" x14ac:dyDescent="0.3">
      <c r="A11" s="243">
        <v>43312</v>
      </c>
      <c r="B11" s="258" t="s">
        <v>124</v>
      </c>
      <c r="C11" s="291" t="s">
        <v>490</v>
      </c>
      <c r="D11" s="242">
        <v>-6250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s="61" customFormat="1" ht="15" customHeight="1" x14ac:dyDescent="0.3">
      <c r="A12" s="243">
        <v>43343</v>
      </c>
      <c r="B12" s="258" t="s">
        <v>124</v>
      </c>
      <c r="C12" s="291" t="s">
        <v>533</v>
      </c>
      <c r="D12" s="242">
        <v>-6250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61" customFormat="1" ht="15" customHeight="1" x14ac:dyDescent="0.3">
      <c r="A13" s="34"/>
      <c r="B13" s="15"/>
      <c r="C13" s="15"/>
      <c r="D13" s="1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61" customFormat="1" ht="15" customHeight="1" x14ac:dyDescent="0.3">
      <c r="A14" s="34"/>
      <c r="B14" s="15"/>
      <c r="C14" s="15"/>
      <c r="D14" s="1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61" customFormat="1" ht="15" customHeight="1" x14ac:dyDescent="0.3">
      <c r="A15" s="34"/>
      <c r="B15" s="15"/>
      <c r="C15" s="15"/>
      <c r="D15" s="1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61" customFormat="1" ht="15" customHeight="1" x14ac:dyDescent="0.3">
      <c r="A16" s="34"/>
      <c r="B16" s="15"/>
      <c r="C16" s="15"/>
      <c r="D16" s="1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61" customFormat="1" ht="15" customHeight="1" x14ac:dyDescent="0.3">
      <c r="A17" s="34"/>
      <c r="B17" s="25"/>
      <c r="C17" s="25"/>
      <c r="D17" s="1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61" customFormat="1" ht="15" customHeight="1" x14ac:dyDescent="0.3">
      <c r="A18" s="34"/>
      <c r="B18" s="25"/>
      <c r="C18" s="25"/>
      <c r="D18" s="1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61" customFormat="1" ht="15" customHeight="1" x14ac:dyDescent="0.3">
      <c r="A19" s="34"/>
      <c r="B19" s="25"/>
      <c r="C19" s="25"/>
      <c r="D19" s="1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61" customFormat="1" ht="15" customHeight="1" x14ac:dyDescent="0.3">
      <c r="A20" s="38"/>
      <c r="B20" s="25"/>
      <c r="C20" s="25"/>
      <c r="D20" s="1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61" customFormat="1" ht="15" customHeight="1" x14ac:dyDescent="0.3">
      <c r="A21" s="38"/>
      <c r="B21" s="25"/>
      <c r="C21" s="25"/>
      <c r="D21" s="1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61" customFormat="1" ht="15" customHeight="1" x14ac:dyDescent="0.3">
      <c r="A22" s="38"/>
      <c r="B22" s="25"/>
      <c r="C22" s="25"/>
      <c r="D22" s="1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61" customFormat="1" ht="15" customHeight="1" x14ac:dyDescent="0.3">
      <c r="A23" s="38"/>
      <c r="B23" s="25"/>
      <c r="C23" s="25"/>
      <c r="D23" s="1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61" customFormat="1" ht="15" customHeight="1" x14ac:dyDescent="0.3">
      <c r="A24" s="38"/>
      <c r="B24" s="25"/>
      <c r="C24" s="25"/>
      <c r="D24" s="1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61" customFormat="1" ht="15" customHeight="1" x14ac:dyDescent="0.3">
      <c r="A25" s="38"/>
      <c r="B25" s="25"/>
      <c r="C25" s="25"/>
      <c r="D25" s="1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61" customFormat="1" ht="15" customHeight="1" x14ac:dyDescent="0.3">
      <c r="A26" s="38"/>
      <c r="B26" s="25"/>
      <c r="C26" s="25"/>
      <c r="D26" s="1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s="61" customFormat="1" ht="15" customHeight="1" x14ac:dyDescent="0.3">
      <c r="A27" s="38"/>
      <c r="B27" s="25"/>
      <c r="C27" s="25"/>
      <c r="D27" s="1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61" customFormat="1" ht="12" customHeight="1" x14ac:dyDescent="0.3">
      <c r="A28" s="38"/>
      <c r="B28" s="25"/>
      <c r="C28" s="25"/>
      <c r="D28" s="16"/>
    </row>
    <row r="29" spans="1:22" s="61" customFormat="1" ht="12" customHeight="1" x14ac:dyDescent="0.3">
      <c r="A29" s="38"/>
      <c r="B29" s="25"/>
      <c r="C29" s="25"/>
      <c r="D29" s="16"/>
    </row>
    <row r="30" spans="1:22" s="61" customFormat="1" ht="12" customHeight="1" x14ac:dyDescent="0.3">
      <c r="A30" s="38"/>
      <c r="B30" s="25"/>
      <c r="C30" s="25"/>
      <c r="D30" s="16"/>
    </row>
    <row r="31" spans="1:22" s="61" customFormat="1" ht="12" customHeight="1" x14ac:dyDescent="0.3">
      <c r="A31" s="65"/>
      <c r="D31" s="70"/>
    </row>
    <row r="32" spans="1:22" s="61" customFormat="1" ht="12" customHeight="1" x14ac:dyDescent="0.3">
      <c r="A32" s="65"/>
      <c r="D32" s="70"/>
    </row>
    <row r="33" spans="1:9" s="61" customFormat="1" ht="12" customHeight="1" x14ac:dyDescent="0.3">
      <c r="A33" s="65"/>
      <c r="D33" s="70"/>
    </row>
    <row r="34" spans="1:9" s="61" customFormat="1" ht="12" customHeight="1" x14ac:dyDescent="0.3">
      <c r="A34" s="65"/>
      <c r="D34" s="70"/>
    </row>
    <row r="35" spans="1:9" s="61" customFormat="1" ht="12" customHeight="1" x14ac:dyDescent="0.3">
      <c r="A35" s="65"/>
      <c r="D35" s="70"/>
    </row>
    <row r="36" spans="1:9" s="61" customFormat="1" ht="12" customHeight="1" x14ac:dyDescent="0.3">
      <c r="A36" s="65"/>
      <c r="D36" s="70"/>
    </row>
    <row r="37" spans="1:9" s="61" customFormat="1" ht="12" customHeight="1" x14ac:dyDescent="0.3">
      <c r="D37" s="68"/>
    </row>
    <row r="38" spans="1:9" s="61" customFormat="1" ht="12" customHeight="1" x14ac:dyDescent="0.3">
      <c r="D38" s="73"/>
    </row>
    <row r="39" spans="1:9" s="61" customFormat="1" ht="12" customHeight="1" x14ac:dyDescent="0.3">
      <c r="D39" s="73"/>
    </row>
    <row r="40" spans="1:9" s="61" customFormat="1" ht="12" customHeight="1" x14ac:dyDescent="0.3">
      <c r="H40" s="69"/>
    </row>
    <row r="41" spans="1:9" s="61" customFormat="1" ht="12" customHeight="1" x14ac:dyDescent="0.3"/>
    <row r="42" spans="1:9" s="61" customFormat="1" ht="12" customHeight="1" x14ac:dyDescent="0.3">
      <c r="H42" s="70"/>
    </row>
    <row r="43" spans="1:9" s="61" customFormat="1" ht="12" customHeight="1" x14ac:dyDescent="0.3">
      <c r="H43" s="69"/>
    </row>
    <row r="44" spans="1:9" s="61" customFormat="1" ht="12" customHeight="1" x14ac:dyDescent="0.3"/>
    <row r="45" spans="1:9" s="61" customFormat="1" ht="12" customHeight="1" x14ac:dyDescent="0.3">
      <c r="B45" s="69"/>
      <c r="C45" s="69"/>
    </row>
    <row r="46" spans="1:9" s="61" customFormat="1" ht="12" customHeight="1" x14ac:dyDescent="0.3"/>
    <row r="47" spans="1:9" s="61" customFormat="1" ht="12" customHeight="1" x14ac:dyDescent="0.3">
      <c r="I47" s="69"/>
    </row>
    <row r="48" spans="1:9" s="61" customFormat="1" ht="12" customHeight="1" x14ac:dyDescent="0.3"/>
    <row r="49" spans="9:9" s="61" customFormat="1" ht="12" customHeight="1" x14ac:dyDescent="0.3"/>
    <row r="50" spans="9:9" s="61" customFormat="1" ht="12" customHeight="1" x14ac:dyDescent="0.3"/>
    <row r="51" spans="9:9" s="61" customFormat="1" ht="12" customHeight="1" x14ac:dyDescent="0.3"/>
    <row r="52" spans="9:9" s="61" customFormat="1" ht="12" customHeight="1" x14ac:dyDescent="0.3">
      <c r="I52" s="69"/>
    </row>
    <row r="53" spans="9:9" s="61" customFormat="1" ht="12" customHeight="1" x14ac:dyDescent="0.3"/>
    <row r="54" spans="9:9" s="61" customFormat="1" ht="12" customHeight="1" x14ac:dyDescent="0.3"/>
    <row r="55" spans="9:9" s="61" customFormat="1" ht="12" customHeight="1" x14ac:dyDescent="0.3"/>
    <row r="56" spans="9:9" s="61" customFormat="1" ht="12" customHeight="1" x14ac:dyDescent="0.3"/>
    <row r="57" spans="9:9" s="61" customFormat="1" ht="12" customHeight="1" x14ac:dyDescent="0.3"/>
    <row r="58" spans="9:9" s="61" customFormat="1" ht="12" customHeight="1" x14ac:dyDescent="0.3"/>
    <row r="59" spans="9:9" s="61" customFormat="1" ht="12" customHeight="1" x14ac:dyDescent="0.3"/>
    <row r="60" spans="9:9" s="61" customFormat="1" ht="12" customHeight="1" x14ac:dyDescent="0.3"/>
    <row r="61" spans="9:9" s="61" customFormat="1" ht="12" customHeight="1" x14ac:dyDescent="0.3"/>
    <row r="62" spans="9:9" s="61" customFormat="1" ht="12" customHeight="1" x14ac:dyDescent="0.3"/>
    <row r="63" spans="9:9" s="61" customFormat="1" ht="12" customHeight="1" x14ac:dyDescent="0.3"/>
    <row r="64" spans="9:9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x14ac:dyDescent="0.3"/>
    <row r="72" s="61" customFormat="1" x14ac:dyDescent="0.3"/>
    <row r="73" s="61" customFormat="1" x14ac:dyDescent="0.3"/>
    <row r="74" s="61" customFormat="1" x14ac:dyDescent="0.3"/>
    <row r="75" s="61" customFormat="1" x14ac:dyDescent="0.3"/>
    <row r="76" s="61" customFormat="1" x14ac:dyDescent="0.3"/>
    <row r="77" s="61" customFormat="1" x14ac:dyDescent="0.3"/>
    <row r="78" s="61" customFormat="1" x14ac:dyDescent="0.3"/>
    <row r="79" s="61" customFormat="1" x14ac:dyDescent="0.3"/>
    <row r="80" s="61" customFormat="1" x14ac:dyDescent="0.3"/>
    <row r="81" s="61" customFormat="1" x14ac:dyDescent="0.3"/>
    <row r="82" s="61" customFormat="1" x14ac:dyDescent="0.3"/>
    <row r="83" s="61" customFormat="1" x14ac:dyDescent="0.3"/>
    <row r="84" s="61" customFormat="1" x14ac:dyDescent="0.3"/>
    <row r="85" s="61" customFormat="1" x14ac:dyDescent="0.3"/>
    <row r="86" s="61" customFormat="1" x14ac:dyDescent="0.3"/>
    <row r="87" s="61" customFormat="1" x14ac:dyDescent="0.3"/>
    <row r="88" s="61" customFormat="1" x14ac:dyDescent="0.3"/>
    <row r="89" s="61" customForma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pans="1:4" s="61" customFormat="1" x14ac:dyDescent="0.3"/>
    <row r="274" spans="1:4" s="61" customFormat="1" x14ac:dyDescent="0.3"/>
    <row r="275" spans="1:4" s="61" customFormat="1" x14ac:dyDescent="0.3"/>
    <row r="276" spans="1:4" s="61" customFormat="1" x14ac:dyDescent="0.3"/>
    <row r="277" spans="1:4" s="61" customFormat="1" x14ac:dyDescent="0.3"/>
    <row r="278" spans="1:4" s="61" customFormat="1" x14ac:dyDescent="0.3"/>
    <row r="279" spans="1:4" s="61" customFormat="1" x14ac:dyDescent="0.3"/>
    <row r="280" spans="1:4" s="61" customFormat="1" x14ac:dyDescent="0.3"/>
    <row r="281" spans="1:4" s="61" customFormat="1" x14ac:dyDescent="0.3"/>
    <row r="282" spans="1:4" s="61" customFormat="1" x14ac:dyDescent="0.3"/>
    <row r="283" spans="1:4" x14ac:dyDescent="0.3">
      <c r="A283" s="61"/>
      <c r="B283" s="61"/>
      <c r="C283" s="61"/>
      <c r="D283" s="61"/>
    </row>
    <row r="284" spans="1:4" x14ac:dyDescent="0.3">
      <c r="A284" s="61"/>
      <c r="B284" s="61"/>
      <c r="C284" s="61"/>
      <c r="D284" s="61"/>
    </row>
    <row r="285" spans="1:4" x14ac:dyDescent="0.3">
      <c r="A285" s="61"/>
      <c r="B285" s="61"/>
      <c r="C285" s="61"/>
      <c r="D285" s="61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V177"/>
  <sheetViews>
    <sheetView showGridLines="0" view="pageBreakPreview" zoomScaleNormal="100" zoomScaleSheetLayoutView="100" workbookViewId="0">
      <selection activeCell="D35" sqref="D35"/>
    </sheetView>
  </sheetViews>
  <sheetFormatPr defaultColWidth="9.1796875" defaultRowHeight="13" x14ac:dyDescent="0.3"/>
  <cols>
    <col min="1" max="1" width="10.7265625" style="54" customWidth="1"/>
    <col min="2" max="2" width="18.7265625" style="54" customWidth="1"/>
    <col min="3" max="3" width="49.453125" style="54" customWidth="1"/>
    <col min="4" max="4" width="9.7265625" style="54" customWidth="1"/>
    <col min="5" max="5" width="12.453125" style="54" customWidth="1"/>
    <col min="6" max="6" width="9.1796875" style="54"/>
    <col min="7" max="7" width="22.7265625" style="54" bestFit="1" customWidth="1"/>
    <col min="8" max="8" width="7.54296875" style="54" bestFit="1" customWidth="1"/>
    <col min="9" max="9" width="8.7265625" style="54" bestFit="1" customWidth="1"/>
    <col min="10" max="10" width="9" style="54" customWidth="1"/>
    <col min="11" max="11" width="10" style="54" customWidth="1"/>
    <col min="12" max="12" width="8.26953125" style="54" customWidth="1"/>
    <col min="13" max="13" width="11.1796875" style="54" customWidth="1"/>
    <col min="14" max="16384" width="9.1796875" style="54"/>
  </cols>
  <sheetData>
    <row r="1" spans="1:22" s="226" customFormat="1" ht="15" customHeight="1" x14ac:dyDescent="0.35">
      <c r="A1" s="51" t="s">
        <v>123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2" ht="15" customHeight="1" x14ac:dyDescent="0.3">
      <c r="A2" s="225" t="str">
        <f>'Prior Year Fees'!A2</f>
        <v>Financial Year to August 2018</v>
      </c>
      <c r="B2" s="55"/>
      <c r="C2" s="55"/>
      <c r="D2" s="53">
        <f>SUBTOTAL(9,D5:D115)</f>
        <v>-20838.16</v>
      </c>
    </row>
    <row r="3" spans="1:22" ht="15" customHeight="1" x14ac:dyDescent="0.35">
      <c r="A3" s="48"/>
      <c r="B3" s="55"/>
      <c r="C3" s="55"/>
      <c r="D3" s="56"/>
    </row>
    <row r="4" spans="1:22" s="57" customFormat="1" ht="15" customHeight="1" x14ac:dyDescent="0.25">
      <c r="A4" s="58" t="s">
        <v>0</v>
      </c>
      <c r="B4" s="58" t="s">
        <v>56</v>
      </c>
      <c r="C4" s="58" t="s">
        <v>1</v>
      </c>
      <c r="D4" s="59" t="s">
        <v>2</v>
      </c>
      <c r="E4" s="22"/>
      <c r="F4" s="22"/>
      <c r="N4" s="22"/>
      <c r="O4" s="22"/>
    </row>
    <row r="5" spans="1:22" s="61" customFormat="1" ht="15" customHeight="1" x14ac:dyDescent="0.3">
      <c r="A5" s="92"/>
      <c r="B5" s="36"/>
      <c r="C5" s="36"/>
      <c r="D5" s="37"/>
      <c r="E5" s="25"/>
      <c r="F5" s="25"/>
      <c r="N5" s="25"/>
      <c r="O5" s="25"/>
      <c r="P5" s="25"/>
      <c r="Q5" s="25"/>
      <c r="R5" s="25"/>
      <c r="S5" s="25"/>
      <c r="T5" s="25"/>
      <c r="U5" s="25"/>
      <c r="V5" s="25"/>
    </row>
    <row r="6" spans="1:22" s="61" customFormat="1" ht="15" customHeight="1" x14ac:dyDescent="0.3">
      <c r="A6" s="243">
        <v>43131</v>
      </c>
      <c r="B6" s="261" t="s">
        <v>124</v>
      </c>
      <c r="C6" s="261" t="s">
        <v>200</v>
      </c>
      <c r="D6" s="242">
        <v>-2083.33</v>
      </c>
      <c r="E6" s="16"/>
      <c r="F6" s="25"/>
      <c r="N6" s="28"/>
      <c r="O6" s="28"/>
      <c r="P6" s="25"/>
      <c r="Q6" s="25"/>
      <c r="R6" s="25"/>
      <c r="S6" s="25"/>
      <c r="T6" s="25"/>
      <c r="U6" s="25"/>
      <c r="V6" s="25"/>
    </row>
    <row r="7" spans="1:22" s="61" customFormat="1" ht="15" customHeight="1" x14ac:dyDescent="0.3">
      <c r="A7" s="243">
        <v>43159</v>
      </c>
      <c r="B7" s="261" t="s">
        <v>124</v>
      </c>
      <c r="C7" s="261" t="s">
        <v>201</v>
      </c>
      <c r="D7" s="242">
        <v>-2083.33</v>
      </c>
      <c r="E7" s="16"/>
      <c r="F7" s="25"/>
      <c r="N7" s="28"/>
      <c r="O7" s="28"/>
      <c r="P7" s="25"/>
      <c r="Q7" s="25"/>
      <c r="R7" s="25"/>
      <c r="S7" s="25"/>
      <c r="T7" s="25"/>
      <c r="U7" s="25"/>
      <c r="V7" s="25"/>
    </row>
    <row r="8" spans="1:22" s="61" customFormat="1" ht="15" customHeight="1" x14ac:dyDescent="0.3">
      <c r="A8" s="243">
        <v>43190</v>
      </c>
      <c r="B8" s="261" t="s">
        <v>124</v>
      </c>
      <c r="C8" s="261" t="s">
        <v>268</v>
      </c>
      <c r="D8" s="242">
        <v>-2083.33</v>
      </c>
      <c r="E8" s="16"/>
      <c r="F8" s="25"/>
      <c r="N8" s="28"/>
      <c r="O8" s="28"/>
      <c r="P8" s="25"/>
      <c r="Q8" s="25"/>
      <c r="R8" s="25"/>
      <c r="S8" s="25"/>
      <c r="T8" s="25"/>
      <c r="U8" s="25"/>
      <c r="V8" s="25"/>
    </row>
    <row r="9" spans="1:22" s="61" customFormat="1" ht="15" customHeight="1" x14ac:dyDescent="0.3">
      <c r="A9" s="243">
        <v>43220</v>
      </c>
      <c r="B9" s="261" t="s">
        <v>124</v>
      </c>
      <c r="C9" s="261" t="s">
        <v>311</v>
      </c>
      <c r="D9" s="242">
        <v>-2083.34</v>
      </c>
      <c r="E9" s="16"/>
      <c r="F9" s="25"/>
      <c r="N9" s="28"/>
      <c r="O9" s="28"/>
      <c r="P9" s="25"/>
      <c r="Q9" s="25"/>
      <c r="R9" s="25"/>
      <c r="S9" s="25"/>
      <c r="T9" s="25"/>
      <c r="U9" s="25"/>
      <c r="V9" s="25"/>
    </row>
    <row r="10" spans="1:22" s="61" customFormat="1" ht="15" customHeight="1" x14ac:dyDescent="0.3">
      <c r="A10" s="243">
        <v>43251</v>
      </c>
      <c r="B10" s="261" t="s">
        <v>124</v>
      </c>
      <c r="C10" s="261" t="s">
        <v>352</v>
      </c>
      <c r="D10" s="242">
        <v>-2083.34</v>
      </c>
      <c r="E10" s="16"/>
      <c r="F10" s="25"/>
      <c r="N10" s="28"/>
      <c r="O10" s="28"/>
      <c r="P10" s="25"/>
      <c r="Q10" s="25"/>
      <c r="R10" s="25"/>
      <c r="S10" s="25"/>
      <c r="T10" s="25"/>
      <c r="U10" s="25"/>
      <c r="V10" s="25"/>
    </row>
    <row r="11" spans="1:22" s="61" customFormat="1" ht="15" customHeight="1" x14ac:dyDescent="0.3">
      <c r="A11" s="243">
        <v>43281</v>
      </c>
      <c r="B11" s="261" t="s">
        <v>124</v>
      </c>
      <c r="C11" s="261" t="s">
        <v>426</v>
      </c>
      <c r="D11" s="242">
        <v>-2083.33</v>
      </c>
      <c r="E11" s="16"/>
      <c r="F11" s="25"/>
      <c r="N11" s="28"/>
      <c r="O11" s="28"/>
      <c r="P11" s="25"/>
      <c r="Q11" s="25"/>
      <c r="R11" s="25"/>
      <c r="S11" s="25"/>
      <c r="T11" s="25"/>
      <c r="U11" s="25"/>
      <c r="V11" s="25"/>
    </row>
    <row r="12" spans="1:22" s="61" customFormat="1" ht="15" customHeight="1" x14ac:dyDescent="0.3">
      <c r="A12" s="243">
        <v>43281</v>
      </c>
      <c r="B12" s="261" t="s">
        <v>124</v>
      </c>
      <c r="C12" s="261" t="s">
        <v>450</v>
      </c>
      <c r="D12" s="242">
        <v>-810</v>
      </c>
      <c r="E12" s="16"/>
      <c r="F12" s="25"/>
      <c r="N12" s="28"/>
      <c r="O12" s="28"/>
      <c r="P12" s="25"/>
      <c r="Q12" s="25"/>
      <c r="R12" s="25"/>
      <c r="S12" s="25"/>
      <c r="T12" s="25"/>
      <c r="U12" s="25"/>
      <c r="V12" s="25"/>
    </row>
    <row r="13" spans="1:22" s="61" customFormat="1" ht="15" customHeight="1" x14ac:dyDescent="0.3">
      <c r="A13" s="243">
        <v>43281</v>
      </c>
      <c r="B13" s="261" t="s">
        <v>124</v>
      </c>
      <c r="C13" s="261" t="s">
        <v>451</v>
      </c>
      <c r="D13" s="242">
        <v>-459</v>
      </c>
      <c r="E13" s="16"/>
      <c r="F13" s="25"/>
      <c r="N13" s="28"/>
      <c r="O13" s="28"/>
      <c r="P13" s="25"/>
      <c r="Q13" s="25"/>
      <c r="R13" s="25"/>
      <c r="S13" s="25"/>
      <c r="T13" s="25"/>
      <c r="U13" s="25"/>
      <c r="V13" s="25"/>
    </row>
    <row r="14" spans="1:22" s="61" customFormat="1" ht="15" customHeight="1" x14ac:dyDescent="0.3">
      <c r="A14" s="243">
        <v>43286</v>
      </c>
      <c r="B14" s="261" t="s">
        <v>124</v>
      </c>
      <c r="C14" s="261" t="s">
        <v>453</v>
      </c>
      <c r="D14" s="242">
        <v>-424.76</v>
      </c>
      <c r="E14" s="16"/>
      <c r="F14" s="25"/>
      <c r="N14" s="28"/>
      <c r="O14" s="28"/>
      <c r="P14" s="25"/>
      <c r="Q14" s="25"/>
      <c r="R14" s="25"/>
      <c r="S14" s="25"/>
      <c r="T14" s="25"/>
      <c r="U14" s="25"/>
      <c r="V14" s="25"/>
    </row>
    <row r="15" spans="1:22" s="61" customFormat="1" ht="15" customHeight="1" x14ac:dyDescent="0.3">
      <c r="A15" s="243">
        <v>43312</v>
      </c>
      <c r="B15" s="261" t="s">
        <v>124</v>
      </c>
      <c r="C15" s="261" t="s">
        <v>454</v>
      </c>
      <c r="D15" s="242">
        <v>-351.4</v>
      </c>
      <c r="E15" s="16"/>
      <c r="F15" s="25"/>
      <c r="N15" s="28"/>
      <c r="O15" s="28"/>
      <c r="P15" s="25"/>
      <c r="Q15" s="25"/>
      <c r="R15" s="25"/>
      <c r="S15" s="25"/>
      <c r="T15" s="25"/>
      <c r="U15" s="25"/>
      <c r="V15" s="25"/>
    </row>
    <row r="16" spans="1:22" s="61" customFormat="1" ht="15" customHeight="1" x14ac:dyDescent="0.3">
      <c r="A16" s="243">
        <v>43312</v>
      </c>
      <c r="B16" s="261" t="s">
        <v>124</v>
      </c>
      <c r="C16" s="261" t="s">
        <v>455</v>
      </c>
      <c r="D16" s="242">
        <v>-395.32</v>
      </c>
      <c r="E16" s="16"/>
      <c r="F16" s="25"/>
      <c r="N16" s="28"/>
      <c r="O16" s="28"/>
      <c r="P16" s="25"/>
      <c r="Q16" s="25"/>
      <c r="R16" s="25"/>
      <c r="S16" s="25"/>
      <c r="T16" s="25"/>
      <c r="U16" s="25"/>
      <c r="V16" s="25"/>
    </row>
    <row r="17" spans="1:22" s="61" customFormat="1" ht="15" customHeight="1" x14ac:dyDescent="0.3">
      <c r="A17" s="243">
        <v>43312</v>
      </c>
      <c r="B17" s="261" t="s">
        <v>124</v>
      </c>
      <c r="C17" s="261" t="s">
        <v>413</v>
      </c>
      <c r="D17" s="242">
        <v>-351.4</v>
      </c>
      <c r="E17" s="16"/>
      <c r="F17" s="25"/>
      <c r="N17" s="28"/>
      <c r="O17" s="28"/>
      <c r="P17" s="25"/>
      <c r="Q17" s="25"/>
      <c r="R17" s="25"/>
      <c r="S17" s="25"/>
      <c r="T17" s="25"/>
      <c r="U17" s="25"/>
      <c r="V17" s="25"/>
    </row>
    <row r="18" spans="1:22" s="61" customFormat="1" ht="15" customHeight="1" x14ac:dyDescent="0.3">
      <c r="A18" s="243">
        <v>43312</v>
      </c>
      <c r="B18" s="261" t="s">
        <v>124</v>
      </c>
      <c r="C18" s="261" t="s">
        <v>456</v>
      </c>
      <c r="D18" s="242">
        <v>-446.28</v>
      </c>
      <c r="E18" s="16"/>
      <c r="F18" s="25"/>
      <c r="N18" s="28"/>
      <c r="O18" s="28"/>
      <c r="P18" s="25"/>
      <c r="Q18" s="25"/>
      <c r="R18" s="25"/>
      <c r="S18" s="25"/>
      <c r="T18" s="25"/>
      <c r="U18" s="25"/>
      <c r="V18" s="25"/>
    </row>
    <row r="19" spans="1:22" s="61" customFormat="1" ht="15" customHeight="1" x14ac:dyDescent="0.3">
      <c r="A19" s="243">
        <v>43312</v>
      </c>
      <c r="B19" s="261" t="s">
        <v>124</v>
      </c>
      <c r="C19" s="261" t="s">
        <v>432</v>
      </c>
      <c r="D19" s="242">
        <v>-2100</v>
      </c>
      <c r="E19" s="16"/>
      <c r="F19" s="25"/>
      <c r="N19" s="28"/>
      <c r="O19" s="28"/>
      <c r="P19" s="25"/>
      <c r="Q19" s="25"/>
      <c r="R19" s="25"/>
      <c r="S19" s="25"/>
      <c r="T19" s="25"/>
      <c r="U19" s="25"/>
      <c r="V19" s="25"/>
    </row>
    <row r="20" spans="1:22" s="61" customFormat="1" ht="15" customHeight="1" thickBot="1" x14ac:dyDescent="0.35">
      <c r="A20" s="262"/>
      <c r="B20" s="263"/>
      <c r="C20" s="263"/>
      <c r="D20" s="265">
        <f>SUBTOTAL(9,D6:D19)</f>
        <v>-17838.16</v>
      </c>
      <c r="E20" s="25"/>
      <c r="F20" s="25"/>
      <c r="N20" s="28"/>
      <c r="O20" s="28"/>
      <c r="P20" s="25"/>
      <c r="Q20" s="25"/>
      <c r="R20" s="25"/>
      <c r="S20" s="25"/>
      <c r="T20" s="25"/>
      <c r="U20" s="25"/>
      <c r="V20" s="25"/>
    </row>
    <row r="21" spans="1:22" s="61" customFormat="1" ht="15" customHeight="1" x14ac:dyDescent="0.3">
      <c r="A21" s="262"/>
      <c r="B21" s="263"/>
      <c r="C21" s="263"/>
      <c r="D21" s="264"/>
      <c r="E21" s="25"/>
      <c r="F21" s="25"/>
      <c r="N21" s="28"/>
      <c r="O21" s="28"/>
      <c r="P21" s="25"/>
      <c r="Q21" s="25"/>
      <c r="R21" s="25"/>
      <c r="S21" s="25"/>
      <c r="T21" s="25"/>
      <c r="U21" s="25"/>
      <c r="V21" s="25"/>
    </row>
    <row r="22" spans="1:22" s="61" customFormat="1" ht="15" customHeight="1" x14ac:dyDescent="0.3">
      <c r="A22" s="243">
        <v>43131</v>
      </c>
      <c r="B22" s="261"/>
      <c r="C22" s="261" t="s">
        <v>202</v>
      </c>
      <c r="D22" s="242">
        <v>-375</v>
      </c>
      <c r="E22" s="25"/>
      <c r="F22" s="25"/>
      <c r="N22" s="28"/>
      <c r="O22" s="28"/>
      <c r="P22" s="25"/>
      <c r="Q22" s="25"/>
      <c r="R22" s="25"/>
      <c r="S22" s="25"/>
      <c r="T22" s="25"/>
      <c r="U22" s="25"/>
      <c r="V22" s="25"/>
    </row>
    <row r="23" spans="1:22" s="61" customFormat="1" ht="15" customHeight="1" x14ac:dyDescent="0.3">
      <c r="A23" s="243">
        <v>43159</v>
      </c>
      <c r="B23" s="261"/>
      <c r="C23" s="261" t="s">
        <v>202</v>
      </c>
      <c r="D23" s="242">
        <v>-375</v>
      </c>
      <c r="E23" s="25"/>
      <c r="F23" s="25"/>
      <c r="N23" s="28"/>
      <c r="O23" s="28"/>
      <c r="P23" s="25"/>
      <c r="Q23" s="25"/>
      <c r="R23" s="25"/>
      <c r="S23" s="25"/>
      <c r="T23" s="25"/>
      <c r="U23" s="25"/>
      <c r="V23" s="25"/>
    </row>
    <row r="24" spans="1:22" s="61" customFormat="1" ht="15" customHeight="1" x14ac:dyDescent="0.3">
      <c r="A24" s="243">
        <v>43190</v>
      </c>
      <c r="B24" s="261"/>
      <c r="C24" s="261" t="s">
        <v>202</v>
      </c>
      <c r="D24" s="242">
        <v>-375</v>
      </c>
      <c r="E24" s="25"/>
      <c r="F24" s="25"/>
      <c r="N24" s="28"/>
      <c r="O24" s="28"/>
      <c r="P24" s="25"/>
      <c r="Q24" s="25"/>
      <c r="R24" s="25"/>
      <c r="S24" s="25"/>
      <c r="T24" s="25"/>
      <c r="U24" s="25"/>
      <c r="V24" s="25"/>
    </row>
    <row r="25" spans="1:22" s="61" customFormat="1" ht="15" customHeight="1" x14ac:dyDescent="0.3">
      <c r="A25" s="243">
        <v>43220</v>
      </c>
      <c r="B25" s="261"/>
      <c r="C25" s="261" t="s">
        <v>202</v>
      </c>
      <c r="D25" s="242">
        <v>-375</v>
      </c>
      <c r="E25" s="25"/>
      <c r="F25" s="25"/>
      <c r="N25" s="28"/>
      <c r="O25" s="28"/>
      <c r="P25" s="25"/>
      <c r="Q25" s="25"/>
      <c r="R25" s="25"/>
      <c r="S25" s="25"/>
      <c r="T25" s="25"/>
      <c r="U25" s="25"/>
      <c r="V25" s="25"/>
    </row>
    <row r="26" spans="1:22" s="61" customFormat="1" ht="15" customHeight="1" x14ac:dyDescent="0.3">
      <c r="A26" s="243">
        <v>43251</v>
      </c>
      <c r="B26" s="261"/>
      <c r="C26" s="261" t="s">
        <v>202</v>
      </c>
      <c r="D26" s="242">
        <v>-375</v>
      </c>
      <c r="E26" s="25"/>
      <c r="F26" s="25"/>
      <c r="N26" s="28"/>
      <c r="O26" s="28"/>
      <c r="P26" s="25"/>
      <c r="Q26" s="25"/>
      <c r="R26" s="25"/>
      <c r="S26" s="25"/>
      <c r="T26" s="25"/>
      <c r="U26" s="25"/>
      <c r="V26" s="25"/>
    </row>
    <row r="27" spans="1:22" s="61" customFormat="1" ht="15" customHeight="1" x14ac:dyDescent="0.3">
      <c r="A27" s="243">
        <v>43281</v>
      </c>
      <c r="B27" s="261"/>
      <c r="C27" s="261" t="s">
        <v>202</v>
      </c>
      <c r="D27" s="242">
        <v>-375</v>
      </c>
      <c r="E27" s="25"/>
      <c r="F27" s="25"/>
      <c r="N27" s="28"/>
      <c r="O27" s="28"/>
      <c r="P27" s="25"/>
      <c r="Q27" s="25"/>
      <c r="R27" s="25"/>
      <c r="S27" s="25"/>
      <c r="T27" s="25"/>
      <c r="U27" s="25"/>
      <c r="V27" s="25"/>
    </row>
    <row r="28" spans="1:22" s="61" customFormat="1" ht="15" customHeight="1" x14ac:dyDescent="0.3">
      <c r="A28" s="243">
        <v>43312</v>
      </c>
      <c r="B28" s="261"/>
      <c r="C28" s="261" t="s">
        <v>202</v>
      </c>
      <c r="D28" s="242">
        <v>-375</v>
      </c>
      <c r="E28" s="25"/>
      <c r="F28" s="25"/>
      <c r="N28" s="28"/>
      <c r="O28" s="28"/>
      <c r="P28" s="25"/>
      <c r="Q28" s="25"/>
      <c r="R28" s="25"/>
      <c r="S28" s="25"/>
      <c r="T28" s="25"/>
      <c r="U28" s="25"/>
      <c r="V28" s="25"/>
    </row>
    <row r="29" spans="1:22" s="61" customFormat="1" ht="15" customHeight="1" x14ac:dyDescent="0.3">
      <c r="A29" s="243">
        <v>43343</v>
      </c>
      <c r="C29" s="261" t="s">
        <v>202</v>
      </c>
      <c r="D29" s="242">
        <v>-375</v>
      </c>
      <c r="E29" s="25"/>
      <c r="F29" s="25"/>
      <c r="N29" s="28"/>
      <c r="O29" s="28"/>
      <c r="P29" s="25"/>
      <c r="Q29" s="25"/>
      <c r="R29" s="25"/>
      <c r="S29" s="25"/>
      <c r="T29" s="25"/>
      <c r="U29" s="25"/>
      <c r="V29" s="25"/>
    </row>
    <row r="30" spans="1:22" s="61" customFormat="1" ht="15" customHeight="1" x14ac:dyDescent="0.3">
      <c r="A30" s="243"/>
      <c r="B30" s="261"/>
      <c r="C30" s="261"/>
      <c r="D30" s="242"/>
      <c r="E30" s="25"/>
      <c r="F30" s="25"/>
      <c r="N30" s="28"/>
      <c r="O30" s="28"/>
      <c r="P30" s="25"/>
      <c r="Q30" s="25"/>
      <c r="R30" s="25"/>
      <c r="S30" s="25"/>
      <c r="T30" s="25"/>
      <c r="U30" s="25"/>
      <c r="V30" s="25"/>
    </row>
    <row r="31" spans="1:22" s="61" customFormat="1" ht="15" customHeight="1" x14ac:dyDescent="0.3">
      <c r="A31" s="243"/>
      <c r="B31" s="261"/>
      <c r="C31" s="261"/>
      <c r="D31" s="242"/>
      <c r="E31" s="25"/>
      <c r="F31" s="25"/>
      <c r="N31" s="28"/>
      <c r="O31" s="28"/>
      <c r="P31" s="25"/>
      <c r="Q31" s="25"/>
      <c r="R31" s="25"/>
      <c r="S31" s="25"/>
      <c r="T31" s="25"/>
      <c r="U31" s="25"/>
      <c r="V31" s="25"/>
    </row>
    <row r="32" spans="1:22" s="61" customFormat="1" ht="15" customHeight="1" x14ac:dyDescent="0.3">
      <c r="A32" s="243"/>
      <c r="B32" s="261"/>
      <c r="C32" s="261"/>
      <c r="D32" s="242"/>
      <c r="E32" s="25"/>
      <c r="F32" s="25"/>
      <c r="N32" s="28"/>
      <c r="O32" s="28"/>
      <c r="P32" s="25"/>
      <c r="Q32" s="25"/>
      <c r="R32" s="25"/>
      <c r="S32" s="25"/>
      <c r="T32" s="25"/>
      <c r="U32" s="25"/>
      <c r="V32" s="25"/>
    </row>
    <row r="33" spans="1:22" s="61" customFormat="1" ht="15" customHeight="1" x14ac:dyDescent="0.3">
      <c r="A33" s="243"/>
      <c r="B33" s="261"/>
      <c r="C33" s="261"/>
      <c r="D33" s="242"/>
      <c r="E33" s="25"/>
      <c r="F33" s="25"/>
      <c r="N33" s="28"/>
      <c r="O33" s="28"/>
      <c r="P33" s="25"/>
      <c r="Q33" s="25"/>
      <c r="R33" s="25"/>
      <c r="S33" s="25"/>
      <c r="T33" s="25"/>
      <c r="U33" s="25"/>
      <c r="V33" s="25"/>
    </row>
    <row r="34" spans="1:22" s="61" customFormat="1" ht="15" customHeight="1" thickBot="1" x14ac:dyDescent="0.35">
      <c r="A34" s="262"/>
      <c r="B34" s="263"/>
      <c r="C34" s="263"/>
      <c r="D34" s="265">
        <f>SUBTOTAL(9,D22:D33)</f>
        <v>-3000</v>
      </c>
      <c r="E34" s="25"/>
      <c r="F34" s="25"/>
      <c r="N34" s="28"/>
      <c r="O34" s="28"/>
      <c r="P34" s="25"/>
      <c r="Q34" s="25"/>
      <c r="R34" s="25"/>
      <c r="S34" s="25"/>
      <c r="T34" s="25"/>
      <c r="U34" s="25"/>
      <c r="V34" s="25"/>
    </row>
    <row r="35" spans="1:22" s="61" customFormat="1" x14ac:dyDescent="0.3"/>
    <row r="36" spans="1:22" s="61" customFormat="1" x14ac:dyDescent="0.3"/>
    <row r="37" spans="1:22" s="61" customFormat="1" x14ac:dyDescent="0.3"/>
    <row r="38" spans="1:22" s="61" customFormat="1" x14ac:dyDescent="0.3"/>
    <row r="39" spans="1:22" s="61" customFormat="1" x14ac:dyDescent="0.3"/>
    <row r="40" spans="1:22" s="61" customFormat="1" x14ac:dyDescent="0.3"/>
    <row r="41" spans="1:22" s="61" customFormat="1" x14ac:dyDescent="0.3"/>
    <row r="42" spans="1:22" s="61" customFormat="1" x14ac:dyDescent="0.3"/>
    <row r="43" spans="1:22" s="61" customFormat="1" x14ac:dyDescent="0.3"/>
    <row r="44" spans="1:22" s="61" customFormat="1" x14ac:dyDescent="0.3"/>
    <row r="45" spans="1:22" s="61" customFormat="1" x14ac:dyDescent="0.3"/>
    <row r="46" spans="1:22" s="61" customFormat="1" x14ac:dyDescent="0.3"/>
    <row r="47" spans="1:22" s="61" customFormat="1" x14ac:dyDescent="0.3"/>
    <row r="48" spans="1:22" s="61" customFormat="1" x14ac:dyDescent="0.3"/>
    <row r="49" s="61" customFormat="1" x14ac:dyDescent="0.3"/>
    <row r="50" s="61" customFormat="1" x14ac:dyDescent="0.3"/>
    <row r="51" s="61" customFormat="1" x14ac:dyDescent="0.3"/>
    <row r="52" s="61" customFormat="1" x14ac:dyDescent="0.3"/>
    <row r="53" s="61" customFormat="1" x14ac:dyDescent="0.3"/>
    <row r="54" s="61" customFormat="1" x14ac:dyDescent="0.3"/>
    <row r="55" s="61" customFormat="1" x14ac:dyDescent="0.3"/>
    <row r="56" s="61" customFormat="1" x14ac:dyDescent="0.3"/>
    <row r="57" s="61" customFormat="1" x14ac:dyDescent="0.3"/>
    <row r="58" s="61" customFormat="1" x14ac:dyDescent="0.3"/>
    <row r="59" s="61" customFormat="1" x14ac:dyDescent="0.3"/>
    <row r="60" s="61" customFormat="1" x14ac:dyDescent="0.3"/>
    <row r="61" s="61" customFormat="1" x14ac:dyDescent="0.3"/>
    <row r="62" s="61" customFormat="1" x14ac:dyDescent="0.3"/>
    <row r="63" s="61" customFormat="1" x14ac:dyDescent="0.3"/>
    <row r="64" s="61" customFormat="1" x14ac:dyDescent="0.3"/>
    <row r="65" s="61" customFormat="1" x14ac:dyDescent="0.3"/>
    <row r="66" s="61" customFormat="1" x14ac:dyDescent="0.3"/>
    <row r="67" s="61" customFormat="1" x14ac:dyDescent="0.3"/>
    <row r="68" s="61" customFormat="1" x14ac:dyDescent="0.3"/>
    <row r="69" s="61" customFormat="1" x14ac:dyDescent="0.3"/>
    <row r="70" s="61" customFormat="1" x14ac:dyDescent="0.3"/>
    <row r="71" s="61" customFormat="1" x14ac:dyDescent="0.3"/>
    <row r="72" s="61" customFormat="1" x14ac:dyDescent="0.3"/>
    <row r="73" s="61" customFormat="1" x14ac:dyDescent="0.3"/>
    <row r="74" s="61" customFormat="1" x14ac:dyDescent="0.3"/>
    <row r="75" s="61" customFormat="1" x14ac:dyDescent="0.3"/>
    <row r="76" s="61" customFormat="1" x14ac:dyDescent="0.3"/>
    <row r="77" s="61" customFormat="1" x14ac:dyDescent="0.3"/>
    <row r="78" s="61" customFormat="1" x14ac:dyDescent="0.3"/>
    <row r="79" s="61" customFormat="1" x14ac:dyDescent="0.3"/>
    <row r="80" s="61" customFormat="1" x14ac:dyDescent="0.3"/>
    <row r="81" s="61" customFormat="1" x14ac:dyDescent="0.3"/>
    <row r="82" s="61" customFormat="1" x14ac:dyDescent="0.3"/>
    <row r="83" s="61" customFormat="1" x14ac:dyDescent="0.3"/>
    <row r="84" s="61" customFormat="1" x14ac:dyDescent="0.3"/>
    <row r="85" s="61" customFormat="1" x14ac:dyDescent="0.3"/>
    <row r="86" s="61" customFormat="1" x14ac:dyDescent="0.3"/>
    <row r="87" s="61" customFormat="1" x14ac:dyDescent="0.3"/>
    <row r="88" s="61" customFormat="1" x14ac:dyDescent="0.3"/>
    <row r="89" s="61" customForma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pans="6:15" s="61" customFormat="1" x14ac:dyDescent="0.3"/>
    <row r="146" spans="6:15" s="61" customFormat="1" x14ac:dyDescent="0.3"/>
    <row r="147" spans="6:15" s="61" customFormat="1" x14ac:dyDescent="0.3"/>
    <row r="148" spans="6:15" s="61" customFormat="1" x14ac:dyDescent="0.3"/>
    <row r="149" spans="6:15" s="61" customFormat="1" x14ac:dyDescent="0.3"/>
    <row r="150" spans="6:15" s="61" customFormat="1" x14ac:dyDescent="0.3"/>
    <row r="151" spans="6:15" s="61" customFormat="1" x14ac:dyDescent="0.3"/>
    <row r="152" spans="6:15" s="61" customFormat="1" x14ac:dyDescent="0.3"/>
    <row r="153" spans="6:15" s="61" customFormat="1" x14ac:dyDescent="0.3"/>
    <row r="154" spans="6:15" s="61" customFormat="1" x14ac:dyDescent="0.3"/>
    <row r="155" spans="6:15" s="61" customFormat="1" x14ac:dyDescent="0.3">
      <c r="F155" s="54"/>
      <c r="G155" s="54"/>
      <c r="H155" s="54"/>
      <c r="I155" s="54"/>
      <c r="J155" s="54"/>
      <c r="K155" s="54"/>
      <c r="L155" s="54"/>
      <c r="M155" s="54"/>
      <c r="N155" s="54"/>
      <c r="O155" s="54"/>
    </row>
    <row r="156" spans="6:15" s="61" customFormat="1" x14ac:dyDescent="0.3">
      <c r="F156" s="54"/>
      <c r="G156" s="54"/>
      <c r="H156" s="54"/>
      <c r="I156" s="54"/>
      <c r="J156" s="54"/>
      <c r="K156" s="54"/>
      <c r="L156" s="54"/>
      <c r="M156" s="54"/>
      <c r="N156" s="54"/>
      <c r="O156" s="54"/>
    </row>
    <row r="157" spans="6:15" s="61" customFormat="1" x14ac:dyDescent="0.3">
      <c r="F157" s="54"/>
      <c r="G157" s="54"/>
      <c r="H157" s="54"/>
      <c r="I157" s="54"/>
      <c r="J157" s="54"/>
      <c r="K157" s="54"/>
      <c r="L157" s="54"/>
      <c r="M157" s="54"/>
      <c r="N157" s="54"/>
      <c r="O157" s="54"/>
    </row>
    <row r="158" spans="6:15" s="61" customFormat="1" x14ac:dyDescent="0.3">
      <c r="F158" s="54"/>
      <c r="G158" s="54"/>
      <c r="H158" s="54"/>
      <c r="I158" s="54"/>
      <c r="J158" s="54"/>
      <c r="K158" s="54"/>
      <c r="L158" s="54"/>
      <c r="M158" s="54"/>
      <c r="N158" s="54"/>
      <c r="O158" s="54"/>
    </row>
    <row r="159" spans="6:15" s="61" customFormat="1" x14ac:dyDescent="0.3">
      <c r="F159" s="54"/>
      <c r="G159" s="54"/>
      <c r="H159" s="54"/>
      <c r="I159" s="54"/>
      <c r="J159" s="54"/>
      <c r="K159" s="54"/>
      <c r="L159" s="54"/>
      <c r="M159" s="54"/>
      <c r="N159" s="54"/>
      <c r="O159" s="54"/>
    </row>
    <row r="160" spans="6:15" s="61" customFormat="1" x14ac:dyDescent="0.3">
      <c r="F160" s="54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6:15" s="61" customFormat="1" x14ac:dyDescent="0.3">
      <c r="F161" s="54"/>
      <c r="G161" s="54"/>
      <c r="H161" s="54"/>
      <c r="I161" s="54"/>
      <c r="J161" s="54"/>
      <c r="K161" s="54"/>
      <c r="L161" s="54"/>
      <c r="M161" s="54"/>
      <c r="N161" s="54"/>
      <c r="O161" s="54"/>
    </row>
    <row r="162" spans="6:15" s="61" customFormat="1" x14ac:dyDescent="0.3">
      <c r="F162" s="54"/>
      <c r="G162" s="54"/>
      <c r="H162" s="54"/>
      <c r="I162" s="54"/>
      <c r="J162" s="54"/>
      <c r="K162" s="54"/>
      <c r="L162" s="54"/>
      <c r="M162" s="54"/>
      <c r="N162" s="54"/>
      <c r="O162" s="54"/>
    </row>
    <row r="163" spans="6:15" s="61" customFormat="1" x14ac:dyDescent="0.3">
      <c r="F163" s="54"/>
      <c r="G163" s="54"/>
      <c r="H163" s="54"/>
      <c r="I163" s="54"/>
      <c r="J163" s="54"/>
      <c r="K163" s="54"/>
      <c r="L163" s="54"/>
      <c r="M163" s="54"/>
      <c r="N163" s="54"/>
      <c r="O163" s="54"/>
    </row>
    <row r="164" spans="6:15" s="61" customFormat="1" x14ac:dyDescent="0.3">
      <c r="F164" s="54"/>
      <c r="G164" s="54"/>
      <c r="H164" s="54"/>
      <c r="I164" s="54"/>
      <c r="J164" s="54"/>
      <c r="K164" s="54"/>
      <c r="L164" s="54"/>
      <c r="M164" s="54"/>
      <c r="N164" s="54"/>
      <c r="O164" s="54"/>
    </row>
    <row r="165" spans="6:15" s="61" customFormat="1" x14ac:dyDescent="0.3">
      <c r="F165" s="54"/>
      <c r="G165" s="54"/>
      <c r="H165" s="54"/>
      <c r="I165" s="54"/>
      <c r="J165" s="54"/>
      <c r="K165" s="54"/>
      <c r="L165" s="54"/>
      <c r="M165" s="54"/>
      <c r="N165" s="54"/>
      <c r="O165" s="54"/>
    </row>
    <row r="166" spans="6:15" s="61" customFormat="1" x14ac:dyDescent="0.3">
      <c r="F166" s="54"/>
      <c r="G166" s="54"/>
      <c r="H166" s="54"/>
      <c r="I166" s="54"/>
      <c r="J166" s="54"/>
      <c r="K166" s="54"/>
      <c r="L166" s="54"/>
      <c r="M166" s="54"/>
      <c r="N166" s="54"/>
      <c r="O166" s="54"/>
    </row>
    <row r="167" spans="6:15" s="61" customFormat="1" x14ac:dyDescent="0.3">
      <c r="F167" s="54"/>
      <c r="G167" s="54"/>
      <c r="H167" s="54"/>
      <c r="I167" s="54"/>
      <c r="J167" s="54"/>
      <c r="K167" s="54"/>
      <c r="L167" s="54"/>
      <c r="M167" s="54"/>
      <c r="N167" s="54"/>
      <c r="O167" s="54"/>
    </row>
    <row r="168" spans="6:15" s="61" customFormat="1" x14ac:dyDescent="0.3">
      <c r="F168" s="54"/>
      <c r="G168" s="54"/>
      <c r="H168" s="54"/>
      <c r="I168" s="54"/>
      <c r="J168" s="54"/>
      <c r="K168" s="54"/>
      <c r="L168" s="54"/>
      <c r="M168" s="54"/>
      <c r="N168" s="54"/>
      <c r="O168" s="54"/>
    </row>
    <row r="169" spans="6:15" s="61" customFormat="1" x14ac:dyDescent="0.3">
      <c r="F169" s="54"/>
      <c r="G169" s="54"/>
      <c r="H169" s="54"/>
      <c r="I169" s="54"/>
      <c r="J169" s="54"/>
      <c r="K169" s="54"/>
      <c r="L169" s="54"/>
      <c r="M169" s="54"/>
      <c r="N169" s="54"/>
      <c r="O169" s="54"/>
    </row>
    <row r="170" spans="6:15" s="61" customFormat="1" x14ac:dyDescent="0.3">
      <c r="F170" s="54"/>
      <c r="G170" s="54"/>
      <c r="H170" s="54"/>
      <c r="I170" s="54"/>
      <c r="J170" s="54"/>
      <c r="K170" s="54"/>
      <c r="L170" s="54"/>
      <c r="M170" s="54"/>
      <c r="N170" s="54"/>
      <c r="O170" s="54"/>
    </row>
    <row r="171" spans="6:15" s="61" customFormat="1" x14ac:dyDescent="0.3">
      <c r="F171" s="54"/>
      <c r="G171" s="54"/>
      <c r="H171" s="54"/>
      <c r="I171" s="54"/>
      <c r="J171" s="54"/>
      <c r="K171" s="54"/>
      <c r="L171" s="54"/>
      <c r="M171" s="54"/>
      <c r="N171" s="54"/>
      <c r="O171" s="54"/>
    </row>
    <row r="172" spans="6:15" s="61" customFormat="1" x14ac:dyDescent="0.3">
      <c r="F172" s="54"/>
      <c r="G172" s="54"/>
      <c r="H172" s="54"/>
      <c r="I172" s="54"/>
      <c r="J172" s="54"/>
      <c r="K172" s="54"/>
      <c r="L172" s="54"/>
      <c r="M172" s="54"/>
      <c r="N172" s="54"/>
      <c r="O172" s="54"/>
    </row>
    <row r="173" spans="6:15" s="61" customFormat="1" x14ac:dyDescent="0.3">
      <c r="F173" s="54"/>
      <c r="G173" s="54"/>
      <c r="H173" s="54"/>
      <c r="I173" s="54"/>
      <c r="J173" s="54"/>
      <c r="K173" s="54"/>
      <c r="L173" s="54"/>
      <c r="M173" s="54"/>
      <c r="N173" s="54"/>
      <c r="O173" s="54"/>
    </row>
    <row r="174" spans="6:15" s="61" customFormat="1" x14ac:dyDescent="0.3">
      <c r="F174" s="54"/>
      <c r="G174" s="54"/>
      <c r="H174" s="54"/>
      <c r="I174" s="54"/>
      <c r="J174" s="54"/>
      <c r="K174" s="54"/>
      <c r="L174" s="54"/>
      <c r="M174" s="54"/>
      <c r="N174" s="54"/>
      <c r="O174" s="54"/>
    </row>
    <row r="175" spans="6:15" s="61" customFormat="1" x14ac:dyDescent="0.3">
      <c r="F175" s="54"/>
      <c r="G175" s="54"/>
      <c r="H175" s="54"/>
      <c r="I175" s="54"/>
      <c r="J175" s="54"/>
      <c r="K175" s="54"/>
      <c r="L175" s="54"/>
      <c r="M175" s="54"/>
      <c r="N175" s="54"/>
      <c r="O175" s="54"/>
    </row>
    <row r="176" spans="6:15" s="61" customFormat="1" x14ac:dyDescent="0.3">
      <c r="F176" s="54"/>
      <c r="G176" s="54"/>
      <c r="H176" s="54"/>
      <c r="I176" s="54"/>
      <c r="J176" s="54"/>
      <c r="K176" s="54"/>
      <c r="L176" s="54"/>
      <c r="M176" s="54"/>
      <c r="N176" s="54"/>
      <c r="O176" s="54"/>
    </row>
    <row r="177" spans="6:15" s="61" customFormat="1" x14ac:dyDescent="0.3">
      <c r="F177" s="54"/>
      <c r="G177" s="54"/>
      <c r="H177" s="54"/>
      <c r="I177" s="54"/>
      <c r="J177" s="54"/>
      <c r="K177" s="54"/>
      <c r="L177" s="54"/>
      <c r="M177" s="54"/>
      <c r="N177" s="54"/>
      <c r="O177" s="54"/>
    </row>
  </sheetData>
  <sortState ref="A7:D45">
    <sortCondition ref="B7:B45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290"/>
  <sheetViews>
    <sheetView showGridLines="0" view="pageBreakPreview" zoomScaleNormal="100" zoomScaleSheetLayoutView="100" workbookViewId="0">
      <selection activeCell="D15" sqref="D15"/>
    </sheetView>
  </sheetViews>
  <sheetFormatPr defaultColWidth="9.1796875" defaultRowHeight="13" x14ac:dyDescent="0.3"/>
  <cols>
    <col min="1" max="1" width="10.26953125" style="54" customWidth="1"/>
    <col min="2" max="2" width="11.81640625" style="54" bestFit="1" customWidth="1"/>
    <col min="3" max="3" width="56.7265625" style="54" customWidth="1"/>
    <col min="4" max="4" width="9.7265625" style="54" customWidth="1"/>
    <col min="5" max="16384" width="9.1796875" style="54"/>
  </cols>
  <sheetData>
    <row r="1" spans="1:20" ht="15" customHeight="1" x14ac:dyDescent="0.3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0" ht="15" customHeight="1" x14ac:dyDescent="0.35">
      <c r="A2" s="225" t="str">
        <f>'Prior Year Fees'!A2</f>
        <v>Financial Year to August 2018</v>
      </c>
      <c r="B2" s="94"/>
      <c r="C2" s="55"/>
      <c r="D2" s="53">
        <f>SUM(D5:D225)</f>
        <v>-30038.699999999997</v>
      </c>
    </row>
    <row r="3" spans="1:20" ht="15" customHeight="1" x14ac:dyDescent="0.35">
      <c r="A3" s="48"/>
      <c r="B3" s="48"/>
      <c r="C3" s="55"/>
      <c r="D3" s="56"/>
    </row>
    <row r="4" spans="1:20" s="57" customFormat="1" ht="15" customHeight="1" x14ac:dyDescent="0.25">
      <c r="A4" s="58" t="s">
        <v>0</v>
      </c>
      <c r="B4" s="58" t="s">
        <v>3</v>
      </c>
      <c r="C4" s="58" t="s">
        <v>1</v>
      </c>
      <c r="D4" s="59" t="s">
        <v>2</v>
      </c>
      <c r="E4" s="22"/>
      <c r="F4" s="22"/>
      <c r="G4" s="22"/>
      <c r="H4" s="22"/>
      <c r="I4" s="22"/>
      <c r="J4" s="22"/>
      <c r="K4" s="22"/>
      <c r="L4" s="22"/>
      <c r="M4" s="22"/>
    </row>
    <row r="5" spans="1:20" s="61" customFormat="1" ht="15" customHeight="1" x14ac:dyDescent="0.3">
      <c r="A5" s="276">
        <v>43119</v>
      </c>
      <c r="B5" s="276" t="s">
        <v>124</v>
      </c>
      <c r="C5" s="276" t="s">
        <v>203</v>
      </c>
      <c r="D5" s="277">
        <v>-2355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61" customFormat="1" ht="15" customHeight="1" x14ac:dyDescent="0.3">
      <c r="A6" s="276">
        <v>43150</v>
      </c>
      <c r="B6" s="276" t="s">
        <v>124</v>
      </c>
      <c r="C6" s="276" t="s">
        <v>204</v>
      </c>
      <c r="D6" s="277">
        <v>-2957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61" customFormat="1" ht="15" customHeight="1" x14ac:dyDescent="0.3">
      <c r="A7" s="276">
        <v>43159</v>
      </c>
      <c r="B7" s="276" t="s">
        <v>124</v>
      </c>
      <c r="C7" s="276" t="s">
        <v>221</v>
      </c>
      <c r="D7" s="277">
        <v>-1639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61" customFormat="1" ht="15" customHeight="1" x14ac:dyDescent="0.3">
      <c r="A8" s="276">
        <v>43173</v>
      </c>
      <c r="C8" s="276" t="s">
        <v>267</v>
      </c>
      <c r="D8" s="277">
        <v>2640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61" customFormat="1" ht="15" customHeight="1" x14ac:dyDescent="0.3">
      <c r="A9" s="276">
        <v>43190</v>
      </c>
      <c r="B9" s="276" t="s">
        <v>124</v>
      </c>
      <c r="C9" s="276" t="s">
        <v>492</v>
      </c>
      <c r="D9" s="277">
        <v>-4044.94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61" customFormat="1" ht="15" customHeight="1" x14ac:dyDescent="0.3">
      <c r="A10" s="276">
        <v>43220</v>
      </c>
      <c r="B10" s="276" t="s">
        <v>124</v>
      </c>
      <c r="C10" s="276" t="s">
        <v>310</v>
      </c>
      <c r="D10" s="277">
        <v>-4164.66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61" customFormat="1" ht="15" customHeight="1" x14ac:dyDescent="0.3">
      <c r="A11" s="276">
        <v>43243</v>
      </c>
      <c r="B11" s="276" t="s">
        <v>124</v>
      </c>
      <c r="C11" s="276" t="s">
        <v>377</v>
      </c>
      <c r="D11" s="277">
        <v>-4287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61" customFormat="1" ht="15" customHeight="1" x14ac:dyDescent="0.3">
      <c r="A12" s="276">
        <v>43281</v>
      </c>
      <c r="B12" s="276" t="s">
        <v>124</v>
      </c>
      <c r="C12" s="276" t="s">
        <v>412</v>
      </c>
      <c r="D12" s="277">
        <v>-6140.1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61" customFormat="1" ht="15" customHeight="1" x14ac:dyDescent="0.3">
      <c r="A13" s="276">
        <v>43304</v>
      </c>
      <c r="B13" s="276" t="s">
        <v>124</v>
      </c>
      <c r="C13" s="276" t="s">
        <v>491</v>
      </c>
      <c r="D13" s="277">
        <v>-3691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61" customFormat="1" ht="15" customHeight="1" x14ac:dyDescent="0.3">
      <c r="A14" s="276">
        <v>43343</v>
      </c>
      <c r="B14" s="276" t="s">
        <v>124</v>
      </c>
      <c r="C14" s="276" t="s">
        <v>543</v>
      </c>
      <c r="D14" s="277">
        <v>-3400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61" customFormat="1" ht="15" customHeight="1" x14ac:dyDescent="0.3">
      <c r="A15" s="276"/>
      <c r="B15" s="276"/>
      <c r="C15" s="276"/>
      <c r="D15" s="27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61" customFormat="1" ht="15" customHeight="1" x14ac:dyDescent="0.3">
      <c r="A16" s="276"/>
      <c r="B16" s="276"/>
      <c r="C16" s="276"/>
      <c r="D16" s="27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61" customFormat="1" ht="15" customHeight="1" x14ac:dyDescent="0.3">
      <c r="A17" s="276"/>
      <c r="B17" s="276"/>
      <c r="C17" s="276"/>
      <c r="D17" s="27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61" customFormat="1" ht="15" customHeight="1" x14ac:dyDescent="0.3">
      <c r="A18" s="276"/>
      <c r="B18" s="276"/>
      <c r="C18" s="276"/>
      <c r="D18" s="277"/>
      <c r="E18" s="25"/>
      <c r="F18" s="25"/>
      <c r="G18" s="25"/>
      <c r="H18" s="3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61" customFormat="1" ht="15" customHeight="1" x14ac:dyDescent="0.3">
      <c r="A19" s="148"/>
      <c r="B19" s="148"/>
      <c r="C19" s="162"/>
      <c r="D19" s="163"/>
      <c r="E19" s="25"/>
      <c r="F19" s="25"/>
      <c r="G19" s="25"/>
      <c r="H19" s="3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61" customFormat="1" ht="15" customHeight="1" x14ac:dyDescent="0.3">
      <c r="A20" s="38"/>
      <c r="B20" s="38"/>
      <c r="C20" s="25"/>
      <c r="D20" s="25"/>
      <c r="E20" s="25"/>
      <c r="F20" s="25"/>
      <c r="G20" s="35"/>
      <c r="H20" s="3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61" customFormat="1" ht="15" customHeight="1" x14ac:dyDescent="0.3">
      <c r="A21" s="25"/>
      <c r="B21" s="25"/>
      <c r="C21" s="25"/>
      <c r="D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5"/>
      <c r="Q21" s="25"/>
      <c r="R21" s="25"/>
      <c r="S21" s="25"/>
      <c r="T21" s="25"/>
    </row>
    <row r="22" spans="1:20" s="61" customFormat="1" ht="15" customHeight="1" x14ac:dyDescent="0.3">
      <c r="A22" s="25"/>
      <c r="B22" s="25"/>
      <c r="C22" s="25"/>
      <c r="D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"/>
      <c r="Q22" s="25"/>
      <c r="R22" s="25"/>
      <c r="S22" s="25"/>
      <c r="T22" s="25"/>
    </row>
    <row r="23" spans="1:20" s="61" customFormat="1" ht="15" customHeight="1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61" customFormat="1" ht="15" customHeight="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61" customFormat="1" ht="15" customHeight="1" x14ac:dyDescent="0.3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61" customFormat="1" ht="15" customHeight="1" x14ac:dyDescent="0.3"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61" customFormat="1" ht="15" customHeight="1" x14ac:dyDescent="0.3"/>
    <row r="28" spans="1:20" s="61" customFormat="1" ht="15" customHeight="1" x14ac:dyDescent="0.3"/>
    <row r="29" spans="1:20" s="61" customFormat="1" ht="12" customHeight="1" x14ac:dyDescent="0.3">
      <c r="C29" s="79"/>
    </row>
    <row r="30" spans="1:20" s="61" customFormat="1" ht="12" customHeight="1" x14ac:dyDescent="0.3"/>
    <row r="31" spans="1:20" s="61" customFormat="1" ht="12" customHeight="1" x14ac:dyDescent="0.3"/>
    <row r="32" spans="1:20" s="61" customFormat="1" ht="12" customHeight="1" x14ac:dyDescent="0.3"/>
    <row r="33" s="61" customFormat="1" ht="12" customHeight="1" x14ac:dyDescent="0.3"/>
    <row r="34" s="61" customFormat="1" ht="12" customHeight="1" x14ac:dyDescent="0.3"/>
    <row r="35" s="61" customFormat="1" ht="12" customHeight="1" x14ac:dyDescent="0.3"/>
    <row r="36" s="61" customFormat="1" ht="12" customHeight="1" x14ac:dyDescent="0.3"/>
    <row r="37" s="61" customFormat="1" ht="12" customHeight="1" x14ac:dyDescent="0.3"/>
    <row r="38" s="61" customFormat="1" ht="12" customHeight="1" x14ac:dyDescent="0.3"/>
    <row r="39" s="61" customFormat="1" ht="12" customHeight="1" x14ac:dyDescent="0.3"/>
    <row r="40" s="61" customFormat="1" ht="12" customHeight="1" x14ac:dyDescent="0.3"/>
    <row r="41" s="61" customFormat="1" ht="12" customHeight="1" x14ac:dyDescent="0.3"/>
    <row r="42" s="61" customFormat="1" ht="12" customHeight="1" x14ac:dyDescent="0.3"/>
    <row r="43" s="61" customFormat="1" ht="12" customHeight="1" x14ac:dyDescent="0.3"/>
    <row r="44" s="61" customFormat="1" ht="12" customHeight="1" x14ac:dyDescent="0.3"/>
    <row r="45" s="61" customFormat="1" ht="12" customHeight="1" x14ac:dyDescent="0.3"/>
    <row r="46" s="61" customFormat="1" ht="12" customHeight="1" x14ac:dyDescent="0.3"/>
    <row r="47" s="61" customFormat="1" ht="12" customHeight="1" x14ac:dyDescent="0.3"/>
    <row r="48" s="61" customFormat="1" ht="12" customHeight="1" x14ac:dyDescent="0.3"/>
    <row r="49" s="61" customFormat="1" ht="12" customHeight="1" x14ac:dyDescent="0.3"/>
    <row r="50" s="61" customFormat="1" ht="12" customHeight="1" x14ac:dyDescent="0.3"/>
    <row r="51" s="61" customFormat="1" ht="12" customHeight="1" x14ac:dyDescent="0.3"/>
    <row r="52" s="61" customFormat="1" ht="12" customHeight="1" x14ac:dyDescent="0.3"/>
    <row r="53" s="61" customFormat="1" ht="12" customHeight="1" x14ac:dyDescent="0.3"/>
    <row r="54" s="61" customFormat="1" ht="12" customHeight="1" x14ac:dyDescent="0.3"/>
    <row r="55" s="61" customFormat="1" ht="12" customHeight="1" x14ac:dyDescent="0.3"/>
    <row r="56" s="61" customFormat="1" ht="12" customHeight="1" x14ac:dyDescent="0.3"/>
    <row r="57" s="61" customFormat="1" ht="12" customHeight="1" x14ac:dyDescent="0.3"/>
    <row r="58" s="61" customFormat="1" ht="12" customHeight="1" x14ac:dyDescent="0.3"/>
    <row r="59" s="61" customFormat="1" ht="12" customHeight="1" x14ac:dyDescent="0.3"/>
    <row r="60" s="61" customFormat="1" ht="12" customHeight="1" x14ac:dyDescent="0.3"/>
    <row r="61" s="61" customFormat="1" ht="12" customHeight="1" x14ac:dyDescent="0.3"/>
    <row r="62" s="61" customFormat="1" ht="12" customHeight="1" x14ac:dyDescent="0.3"/>
    <row r="63" s="61" customFormat="1" ht="12" customHeight="1" x14ac:dyDescent="0.3"/>
    <row r="64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x14ac:dyDescent="0.3"/>
    <row r="84" s="61" customFormat="1" x14ac:dyDescent="0.3"/>
    <row r="85" s="61" customFormat="1" x14ac:dyDescent="0.3"/>
    <row r="86" s="61" customFormat="1" x14ac:dyDescent="0.3"/>
    <row r="87" s="61" customFormat="1" x14ac:dyDescent="0.3"/>
    <row r="88" s="61" customFormat="1" x14ac:dyDescent="0.3"/>
    <row r="89" s="61" customForma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pans="1:4" s="61" customFormat="1" x14ac:dyDescent="0.3">
      <c r="A289" s="54"/>
      <c r="B289" s="54"/>
      <c r="C289" s="54"/>
      <c r="D289" s="54"/>
    </row>
    <row r="290" spans="1:4" s="61" customFormat="1" x14ac:dyDescent="0.3">
      <c r="A290" s="54"/>
      <c r="B290" s="54"/>
      <c r="C290" s="54"/>
      <c r="D290" s="5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19"/>
  <sheetViews>
    <sheetView showGridLines="0" view="pageBreakPreview" zoomScaleNormal="100" zoomScaleSheetLayoutView="100" workbookViewId="0">
      <selection activeCell="C9" sqref="C9"/>
    </sheetView>
  </sheetViews>
  <sheetFormatPr defaultColWidth="9.1796875" defaultRowHeight="13" x14ac:dyDescent="0.3"/>
  <cols>
    <col min="1" max="2" width="10.7265625" style="54" customWidth="1"/>
    <col min="3" max="3" width="58.7265625" style="54" customWidth="1"/>
    <col min="4" max="4" width="8.7265625" style="71" customWidth="1"/>
    <col min="5" max="16384" width="9.1796875" style="54"/>
  </cols>
  <sheetData>
    <row r="1" spans="1:21" s="226" customFormat="1" ht="15" customHeight="1" x14ac:dyDescent="0.35">
      <c r="A1" s="149" t="s">
        <v>97</v>
      </c>
      <c r="B1" s="149"/>
      <c r="C1" s="149"/>
      <c r="D1" s="149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1" ht="15" customHeight="1" x14ac:dyDescent="0.3">
      <c r="A2" s="232" t="str">
        <f>'Prior Year Fees'!A2</f>
        <v>Financial Year to August 2018</v>
      </c>
      <c r="B2" s="150"/>
      <c r="C2" s="150"/>
      <c r="D2" s="53">
        <f>SUM(D5:D256)</f>
        <v>-468.25</v>
      </c>
    </row>
    <row r="3" spans="1:21" ht="15" customHeight="1" x14ac:dyDescent="0.35">
      <c r="A3" s="151"/>
      <c r="B3" s="150"/>
      <c r="C3" s="150"/>
      <c r="D3" s="56"/>
    </row>
    <row r="4" spans="1:21" s="57" customFormat="1" ht="15" customHeight="1" x14ac:dyDescent="0.25">
      <c r="A4" s="152" t="s">
        <v>0</v>
      </c>
      <c r="B4" s="152" t="s">
        <v>56</v>
      </c>
      <c r="C4" s="152" t="s">
        <v>1</v>
      </c>
      <c r="D4" s="153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s="61" customFormat="1" ht="15" customHeight="1" x14ac:dyDescent="0.3">
      <c r="A5" s="243">
        <v>43159</v>
      </c>
      <c r="B5" s="276" t="s">
        <v>205</v>
      </c>
      <c r="C5" s="276" t="s">
        <v>189</v>
      </c>
      <c r="D5" s="277">
        <v>-34.33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61" customFormat="1" ht="15" customHeight="1" x14ac:dyDescent="0.3">
      <c r="A6" s="243">
        <v>43186</v>
      </c>
      <c r="B6" s="276" t="s">
        <v>205</v>
      </c>
      <c r="C6" s="276" t="s">
        <v>274</v>
      </c>
      <c r="D6" s="277">
        <v>-164.64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61" customFormat="1" ht="15" customHeight="1" x14ac:dyDescent="0.3">
      <c r="A7" s="243">
        <v>43235</v>
      </c>
      <c r="B7" s="276" t="s">
        <v>205</v>
      </c>
      <c r="C7" s="276" t="s">
        <v>354</v>
      </c>
      <c r="D7" s="277">
        <v>-65.09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61" customFormat="1" ht="15" customHeight="1" x14ac:dyDescent="0.3">
      <c r="A8" s="243">
        <v>43251</v>
      </c>
      <c r="B8" s="276" t="s">
        <v>205</v>
      </c>
      <c r="C8" s="276" t="s">
        <v>383</v>
      </c>
      <c r="D8" s="277">
        <v>-16.36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61" customFormat="1" ht="15" customHeight="1" x14ac:dyDescent="0.3">
      <c r="A9" s="243">
        <v>43312</v>
      </c>
      <c r="B9" s="276" t="s">
        <v>205</v>
      </c>
      <c r="C9" s="276" t="s">
        <v>483</v>
      </c>
      <c r="D9" s="277">
        <v>-56.84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61" customFormat="1" ht="15" customHeight="1" x14ac:dyDescent="0.3">
      <c r="A10" s="243">
        <v>43343</v>
      </c>
      <c r="B10" s="276" t="s">
        <v>205</v>
      </c>
      <c r="C10" s="276" t="s">
        <v>535</v>
      </c>
      <c r="D10" s="277">
        <v>-130.99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61" customFormat="1" ht="15" customHeight="1" x14ac:dyDescent="0.3">
      <c r="A11" s="243"/>
      <c r="B11" s="276"/>
      <c r="C11" s="276"/>
      <c r="D11" s="27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61" customFormat="1" ht="15" customHeight="1" x14ac:dyDescent="0.3">
      <c r="A12" s="243"/>
      <c r="B12" s="276"/>
      <c r="C12" s="276"/>
      <c r="D12" s="27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61" customFormat="1" ht="15" customHeight="1" x14ac:dyDescent="0.3">
      <c r="A13" s="280"/>
      <c r="B13" s="276"/>
      <c r="C13" s="276"/>
      <c r="D13" s="24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 customHeight="1" x14ac:dyDescent="0.3"/>
    <row r="15" spans="1:21" s="61" customFormat="1" ht="15" customHeight="1" x14ac:dyDescent="0.3">
      <c r="A15" s="162"/>
      <c r="B15" s="164"/>
      <c r="C15" s="165"/>
      <c r="D15" s="16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61" customFormat="1" ht="15" customHeight="1" x14ac:dyDescent="0.3"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61" customFormat="1" ht="15" customHeight="1" x14ac:dyDescent="0.3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1" customFormat="1" ht="15" customHeight="1" x14ac:dyDescent="0.3">
      <c r="A18" s="34"/>
      <c r="B18" s="15"/>
      <c r="C18" s="25"/>
      <c r="D18" s="1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61" customFormat="1" ht="15" customHeight="1" x14ac:dyDescent="0.3">
      <c r="A19" s="34"/>
      <c r="B19" s="15"/>
      <c r="C19" s="25"/>
      <c r="D19" s="1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61" customFormat="1" ht="15" customHeight="1" x14ac:dyDescent="0.3">
      <c r="A20" s="34"/>
      <c r="B20" s="15"/>
      <c r="C20" s="25"/>
      <c r="D20" s="1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61" customFormat="1" ht="15" customHeight="1" x14ac:dyDescent="0.3">
      <c r="A21" s="34"/>
      <c r="B21" s="26"/>
      <c r="C21" s="25"/>
      <c r="D21" s="1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61" customFormat="1" ht="15" customHeight="1" x14ac:dyDescent="0.3">
      <c r="A22" s="34"/>
      <c r="B22" s="26"/>
      <c r="C22" s="25"/>
      <c r="D22" s="1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61" customFormat="1" ht="15" customHeight="1" x14ac:dyDescent="0.3">
      <c r="A23" s="34"/>
      <c r="B23" s="26"/>
      <c r="C23" s="25"/>
      <c r="D23" s="1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61" customFormat="1" ht="15" customHeight="1" x14ac:dyDescent="0.3">
      <c r="A24" s="34"/>
      <c r="B24" s="15"/>
      <c r="C24" s="25"/>
      <c r="D24" s="1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1" customFormat="1" ht="15" customHeight="1" x14ac:dyDescent="0.3">
      <c r="A25" s="34"/>
      <c r="B25" s="15"/>
      <c r="C25" s="25"/>
      <c r="D25" s="1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61" customFormat="1" ht="15" customHeight="1" x14ac:dyDescent="0.3">
      <c r="A26" s="34"/>
      <c r="B26" s="15"/>
      <c r="C26" s="25"/>
      <c r="D26" s="1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61" customFormat="1" ht="15" customHeight="1" x14ac:dyDescent="0.3">
      <c r="A27" s="34"/>
      <c r="B27" s="15"/>
      <c r="C27" s="42"/>
      <c r="D27" s="1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61" customFormat="1" ht="15" customHeight="1" x14ac:dyDescent="0.3">
      <c r="A28" s="34"/>
      <c r="B28" s="15"/>
      <c r="C28" s="25"/>
      <c r="D28" s="1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61" customFormat="1" ht="15" customHeight="1" x14ac:dyDescent="0.3">
      <c r="A29" s="15"/>
      <c r="B29" s="15"/>
      <c r="C29" s="25"/>
      <c r="D29" s="1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61" customFormat="1" ht="15" customHeight="1" x14ac:dyDescent="0.3">
      <c r="A30" s="15"/>
      <c r="B30" s="15"/>
      <c r="C30" s="25"/>
      <c r="D30" s="4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61" customFormat="1" ht="15" customHeight="1" x14ac:dyDescent="0.3">
      <c r="A31" s="15"/>
      <c r="B31" s="15"/>
      <c r="C31" s="25"/>
      <c r="D31" s="4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61" customFormat="1" ht="15" customHeight="1" x14ac:dyDescent="0.3">
      <c r="A32" s="15"/>
      <c r="B32" s="15"/>
      <c r="C32" s="25"/>
      <c r="D32" s="4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61" customFormat="1" ht="15" customHeight="1" x14ac:dyDescent="0.3">
      <c r="A33" s="15"/>
      <c r="B33" s="15"/>
      <c r="C33" s="25"/>
      <c r="D33" s="4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61" customFormat="1" ht="15" customHeight="1" x14ac:dyDescent="0.3">
      <c r="A34" s="15"/>
      <c r="B34" s="15"/>
      <c r="C34" s="25"/>
      <c r="D34" s="4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61" customFormat="1" ht="15" customHeight="1" x14ac:dyDescent="0.3">
      <c r="A35" s="15"/>
      <c r="B35" s="15"/>
      <c r="C35" s="25"/>
      <c r="D35" s="4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61" customFormat="1" ht="15" customHeight="1" x14ac:dyDescent="0.3">
      <c r="A36" s="15"/>
      <c r="B36" s="25"/>
      <c r="C36" s="25"/>
      <c r="D36" s="4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61" customFormat="1" ht="15" customHeight="1" x14ac:dyDescent="0.3">
      <c r="A37" s="15"/>
      <c r="B37" s="25"/>
      <c r="C37" s="25"/>
      <c r="D37" s="4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61" customFormat="1" ht="12" customHeight="1" x14ac:dyDescent="0.3">
      <c r="A38" s="15"/>
      <c r="B38" s="25"/>
      <c r="C38" s="25"/>
      <c r="D38" s="4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61" customFormat="1" ht="12" customHeight="1" x14ac:dyDescent="0.3">
      <c r="A39" s="25"/>
      <c r="B39" s="25"/>
      <c r="C39" s="25"/>
      <c r="D39" s="4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61" customFormat="1" ht="12" customHeight="1" x14ac:dyDescent="0.3">
      <c r="A40" s="25"/>
      <c r="B40" s="25"/>
      <c r="C40" s="25"/>
      <c r="D40" s="4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61" customFormat="1" ht="12" customHeight="1" x14ac:dyDescent="0.3">
      <c r="A41" s="25"/>
      <c r="B41" s="25"/>
      <c r="C41" s="25"/>
      <c r="D41" s="4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61" customFormat="1" ht="12" customHeight="1" x14ac:dyDescent="0.3">
      <c r="A42" s="25"/>
      <c r="B42" s="25"/>
      <c r="C42" s="25"/>
      <c r="D42" s="4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61" customFormat="1" ht="12" customHeight="1" x14ac:dyDescent="0.3">
      <c r="A43" s="25"/>
      <c r="B43" s="25"/>
      <c r="C43" s="25"/>
      <c r="D43" s="4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s="61" customFormat="1" ht="12" customHeight="1" x14ac:dyDescent="0.3">
      <c r="A44" s="25"/>
      <c r="B44" s="25"/>
      <c r="C44" s="25"/>
      <c r="D44" s="4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s="61" customFormat="1" ht="12" customHeight="1" x14ac:dyDescent="0.3">
      <c r="A45" s="25"/>
      <c r="B45" s="25"/>
      <c r="C45" s="25"/>
      <c r="D45" s="4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s="61" customFormat="1" ht="12" customHeight="1" x14ac:dyDescent="0.3">
      <c r="A46" s="25"/>
      <c r="B46" s="25"/>
      <c r="C46" s="25"/>
      <c r="D46" s="4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61" customFormat="1" ht="12" customHeight="1" x14ac:dyDescent="0.3">
      <c r="A47" s="25"/>
      <c r="B47" s="25"/>
      <c r="C47" s="25"/>
      <c r="D47" s="4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61" customFormat="1" ht="12" customHeight="1" x14ac:dyDescent="0.3">
      <c r="A48" s="25"/>
      <c r="B48" s="25"/>
      <c r="C48" s="25"/>
      <c r="D48" s="4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61" customFormat="1" ht="12" customHeight="1" x14ac:dyDescent="0.3">
      <c r="A49" s="25"/>
      <c r="B49" s="25"/>
      <c r="C49" s="25"/>
      <c r="D49" s="4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61" customFormat="1" ht="12" customHeight="1" x14ac:dyDescent="0.3">
      <c r="D50" s="73"/>
    </row>
    <row r="51" spans="1:21" s="61" customFormat="1" ht="12" customHeight="1" x14ac:dyDescent="0.3">
      <c r="D51" s="73"/>
    </row>
    <row r="52" spans="1:21" s="61" customFormat="1" ht="12" customHeight="1" x14ac:dyDescent="0.3">
      <c r="D52" s="73"/>
    </row>
    <row r="53" spans="1:21" s="61" customFormat="1" ht="12" customHeight="1" x14ac:dyDescent="0.3">
      <c r="D53" s="73"/>
    </row>
    <row r="54" spans="1:21" s="61" customFormat="1" ht="12" customHeight="1" x14ac:dyDescent="0.3">
      <c r="D54" s="73"/>
    </row>
    <row r="55" spans="1:21" s="61" customFormat="1" ht="12" customHeight="1" x14ac:dyDescent="0.3">
      <c r="D55" s="73"/>
    </row>
    <row r="56" spans="1:21" s="61" customFormat="1" ht="12" customHeight="1" x14ac:dyDescent="0.3">
      <c r="D56" s="73"/>
    </row>
    <row r="57" spans="1:21" s="61" customFormat="1" ht="12" customHeight="1" x14ac:dyDescent="0.3">
      <c r="D57" s="73"/>
    </row>
    <row r="58" spans="1:21" s="61" customFormat="1" ht="12" customHeight="1" x14ac:dyDescent="0.3">
      <c r="D58" s="73"/>
    </row>
    <row r="59" spans="1:21" s="61" customFormat="1" ht="12" customHeight="1" x14ac:dyDescent="0.3">
      <c r="D59" s="73"/>
    </row>
    <row r="60" spans="1:21" s="61" customFormat="1" ht="12" customHeight="1" x14ac:dyDescent="0.3">
      <c r="D60" s="73"/>
    </row>
    <row r="61" spans="1:21" s="61" customFormat="1" ht="12" customHeight="1" x14ac:dyDescent="0.3">
      <c r="D61" s="73"/>
    </row>
    <row r="62" spans="1:21" s="61" customFormat="1" ht="12" customHeight="1" x14ac:dyDescent="0.3">
      <c r="D62" s="73"/>
    </row>
    <row r="63" spans="1:21" s="61" customFormat="1" ht="12" customHeight="1" x14ac:dyDescent="0.3">
      <c r="D63" s="73"/>
    </row>
    <row r="64" spans="1:21" s="61" customFormat="1" ht="12" customHeight="1" x14ac:dyDescent="0.3">
      <c r="D64" s="73"/>
    </row>
    <row r="65" spans="4:4" s="61" customFormat="1" ht="12" customHeight="1" x14ac:dyDescent="0.3">
      <c r="D65" s="73"/>
    </row>
    <row r="66" spans="4:4" s="61" customFormat="1" ht="12" customHeight="1" x14ac:dyDescent="0.3">
      <c r="D66" s="73"/>
    </row>
    <row r="67" spans="4:4" s="61" customFormat="1" ht="12" customHeight="1" x14ac:dyDescent="0.3">
      <c r="D67" s="73"/>
    </row>
    <row r="68" spans="4:4" s="61" customFormat="1" ht="12" customHeight="1" x14ac:dyDescent="0.3">
      <c r="D68" s="73"/>
    </row>
    <row r="69" spans="4:4" s="61" customFormat="1" ht="12" customHeight="1" x14ac:dyDescent="0.3">
      <c r="D69" s="73"/>
    </row>
    <row r="70" spans="4:4" s="61" customFormat="1" ht="12" customHeight="1" x14ac:dyDescent="0.3">
      <c r="D70" s="73"/>
    </row>
    <row r="71" spans="4:4" s="61" customFormat="1" ht="12" customHeight="1" x14ac:dyDescent="0.3">
      <c r="D71" s="73"/>
    </row>
    <row r="72" spans="4:4" s="61" customFormat="1" ht="12" customHeight="1" x14ac:dyDescent="0.3">
      <c r="D72" s="73"/>
    </row>
    <row r="73" spans="4:4" s="61" customFormat="1" ht="12" customHeight="1" x14ac:dyDescent="0.3">
      <c r="D73" s="73"/>
    </row>
    <row r="74" spans="4:4" s="61" customFormat="1" ht="12" customHeight="1" x14ac:dyDescent="0.3">
      <c r="D74" s="73"/>
    </row>
    <row r="75" spans="4:4" s="61" customFormat="1" ht="12" customHeight="1" x14ac:dyDescent="0.3">
      <c r="D75" s="73"/>
    </row>
    <row r="76" spans="4:4" s="61" customFormat="1" ht="12" customHeight="1" x14ac:dyDescent="0.3">
      <c r="D76" s="73"/>
    </row>
    <row r="77" spans="4:4" s="61" customFormat="1" ht="12" customHeight="1" x14ac:dyDescent="0.3">
      <c r="D77" s="73"/>
    </row>
    <row r="78" spans="4:4" s="61" customFormat="1" ht="12" customHeight="1" x14ac:dyDescent="0.3">
      <c r="D78" s="73"/>
    </row>
    <row r="79" spans="4:4" s="61" customFormat="1" ht="12" customHeight="1" x14ac:dyDescent="0.3">
      <c r="D79" s="73"/>
    </row>
    <row r="80" spans="4:4" s="61" customFormat="1" ht="12" customHeight="1" x14ac:dyDescent="0.3">
      <c r="D80" s="73"/>
    </row>
    <row r="81" spans="4:4" s="61" customFormat="1" ht="12" customHeight="1" x14ac:dyDescent="0.3">
      <c r="D81" s="73"/>
    </row>
    <row r="82" spans="4:4" s="61" customFormat="1" ht="12" customHeight="1" x14ac:dyDescent="0.3">
      <c r="D82" s="73"/>
    </row>
    <row r="83" spans="4:4" s="61" customFormat="1" ht="12" customHeight="1" x14ac:dyDescent="0.3">
      <c r="D83" s="73"/>
    </row>
    <row r="84" spans="4:4" s="61" customFormat="1" ht="12" customHeight="1" x14ac:dyDescent="0.3">
      <c r="D84" s="73"/>
    </row>
    <row r="85" spans="4:4" s="61" customFormat="1" ht="12" customHeight="1" x14ac:dyDescent="0.3">
      <c r="D85" s="73"/>
    </row>
    <row r="86" spans="4:4" s="61" customFormat="1" ht="12" customHeight="1" x14ac:dyDescent="0.3">
      <c r="D86" s="73"/>
    </row>
    <row r="87" spans="4:4" s="61" customFormat="1" ht="12" customHeight="1" x14ac:dyDescent="0.3">
      <c r="D87" s="73"/>
    </row>
    <row r="88" spans="4:4" s="61" customFormat="1" ht="12" customHeight="1" x14ac:dyDescent="0.3">
      <c r="D88" s="73"/>
    </row>
    <row r="89" spans="4:4" s="61" customFormat="1" ht="12" customHeight="1" x14ac:dyDescent="0.3">
      <c r="D89" s="73"/>
    </row>
    <row r="90" spans="4:4" s="61" customFormat="1" ht="12" customHeight="1" x14ac:dyDescent="0.3">
      <c r="D90" s="73"/>
    </row>
    <row r="91" spans="4:4" s="61" customFormat="1" ht="12" customHeight="1" x14ac:dyDescent="0.3">
      <c r="D91" s="73"/>
    </row>
    <row r="92" spans="4:4" s="61" customFormat="1" ht="12" customHeight="1" x14ac:dyDescent="0.3">
      <c r="D92" s="73"/>
    </row>
    <row r="93" spans="4:4" s="61" customFormat="1" ht="12" customHeight="1" x14ac:dyDescent="0.3">
      <c r="D93" s="73"/>
    </row>
    <row r="94" spans="4:4" s="61" customFormat="1" ht="12" customHeight="1" x14ac:dyDescent="0.3">
      <c r="D94" s="73"/>
    </row>
    <row r="95" spans="4:4" s="61" customFormat="1" ht="12" customHeight="1" x14ac:dyDescent="0.3">
      <c r="D95" s="73"/>
    </row>
    <row r="96" spans="4:4" s="61" customFormat="1" x14ac:dyDescent="0.3">
      <c r="D96" s="73"/>
    </row>
    <row r="97" spans="4:4" s="61" customFormat="1" x14ac:dyDescent="0.3">
      <c r="D97" s="73"/>
    </row>
    <row r="98" spans="4:4" s="61" customFormat="1" x14ac:dyDescent="0.3">
      <c r="D98" s="73"/>
    </row>
    <row r="99" spans="4:4" s="61" customFormat="1" x14ac:dyDescent="0.3">
      <c r="D99" s="73"/>
    </row>
    <row r="100" spans="4:4" s="61" customFormat="1" x14ac:dyDescent="0.3">
      <c r="D100" s="73"/>
    </row>
    <row r="101" spans="4:4" s="61" customFormat="1" x14ac:dyDescent="0.3">
      <c r="D101" s="73"/>
    </row>
    <row r="102" spans="4:4" s="61" customFormat="1" x14ac:dyDescent="0.3">
      <c r="D102" s="73"/>
    </row>
    <row r="103" spans="4:4" s="61" customFormat="1" x14ac:dyDescent="0.3">
      <c r="D103" s="73"/>
    </row>
    <row r="104" spans="4:4" s="61" customFormat="1" x14ac:dyDescent="0.3">
      <c r="D104" s="73"/>
    </row>
    <row r="105" spans="4:4" s="61" customFormat="1" x14ac:dyDescent="0.3">
      <c r="D105" s="73"/>
    </row>
    <row r="106" spans="4:4" s="61" customFormat="1" x14ac:dyDescent="0.3">
      <c r="D106" s="73"/>
    </row>
    <row r="107" spans="4:4" s="61" customFormat="1" x14ac:dyDescent="0.3">
      <c r="D107" s="73"/>
    </row>
    <row r="108" spans="4:4" s="61" customFormat="1" x14ac:dyDescent="0.3">
      <c r="D108" s="73"/>
    </row>
    <row r="109" spans="4:4" s="61" customFormat="1" x14ac:dyDescent="0.3">
      <c r="D109" s="73"/>
    </row>
    <row r="110" spans="4:4" s="61" customFormat="1" x14ac:dyDescent="0.3">
      <c r="D110" s="73"/>
    </row>
    <row r="111" spans="4:4" s="61" customFormat="1" x14ac:dyDescent="0.3">
      <c r="D111" s="73"/>
    </row>
    <row r="112" spans="4:4" s="61" customFormat="1" x14ac:dyDescent="0.3">
      <c r="D112" s="73"/>
    </row>
    <row r="113" spans="4:4" s="61" customFormat="1" x14ac:dyDescent="0.3">
      <c r="D113" s="73"/>
    </row>
    <row r="114" spans="4:4" s="61" customFormat="1" x14ac:dyDescent="0.3">
      <c r="D114" s="73"/>
    </row>
    <row r="115" spans="4:4" s="61" customFormat="1" x14ac:dyDescent="0.3">
      <c r="D115" s="73"/>
    </row>
    <row r="116" spans="4:4" s="61" customFormat="1" x14ac:dyDescent="0.3">
      <c r="D116" s="73"/>
    </row>
    <row r="117" spans="4:4" s="61" customFormat="1" x14ac:dyDescent="0.3">
      <c r="D117" s="73"/>
    </row>
    <row r="118" spans="4:4" s="61" customFormat="1" x14ac:dyDescent="0.3">
      <c r="D118" s="73"/>
    </row>
    <row r="119" spans="4:4" s="61" customFormat="1" x14ac:dyDescent="0.3">
      <c r="D119" s="73"/>
    </row>
    <row r="120" spans="4:4" s="61" customFormat="1" x14ac:dyDescent="0.3">
      <c r="D120" s="73"/>
    </row>
    <row r="121" spans="4:4" s="61" customFormat="1" x14ac:dyDescent="0.3">
      <c r="D121" s="73"/>
    </row>
    <row r="122" spans="4:4" s="61" customFormat="1" x14ac:dyDescent="0.3">
      <c r="D122" s="73"/>
    </row>
    <row r="123" spans="4:4" s="61" customFormat="1" x14ac:dyDescent="0.3">
      <c r="D123" s="73"/>
    </row>
    <row r="124" spans="4:4" s="61" customFormat="1" x14ac:dyDescent="0.3">
      <c r="D124" s="73"/>
    </row>
    <row r="125" spans="4:4" s="61" customFormat="1" x14ac:dyDescent="0.3">
      <c r="D125" s="73"/>
    </row>
    <row r="126" spans="4:4" s="61" customFormat="1" x14ac:dyDescent="0.3">
      <c r="D126" s="73"/>
    </row>
    <row r="127" spans="4:4" s="61" customFormat="1" x14ac:dyDescent="0.3">
      <c r="D127" s="73"/>
    </row>
    <row r="128" spans="4:4" s="61" customFormat="1" x14ac:dyDescent="0.3">
      <c r="D128" s="73"/>
    </row>
    <row r="129" spans="4:4" s="61" customFormat="1" x14ac:dyDescent="0.3">
      <c r="D129" s="73"/>
    </row>
    <row r="130" spans="4:4" s="61" customFormat="1" x14ac:dyDescent="0.3">
      <c r="D130" s="73"/>
    </row>
    <row r="131" spans="4:4" s="61" customFormat="1" x14ac:dyDescent="0.3">
      <c r="D131" s="73"/>
    </row>
    <row r="132" spans="4:4" s="61" customFormat="1" x14ac:dyDescent="0.3">
      <c r="D132" s="73"/>
    </row>
    <row r="133" spans="4:4" s="61" customFormat="1" x14ac:dyDescent="0.3">
      <c r="D133" s="73"/>
    </row>
    <row r="134" spans="4:4" s="61" customFormat="1" x14ac:dyDescent="0.3">
      <c r="D134" s="73"/>
    </row>
    <row r="135" spans="4:4" s="61" customFormat="1" x14ac:dyDescent="0.3">
      <c r="D135" s="73"/>
    </row>
    <row r="136" spans="4:4" s="61" customFormat="1" x14ac:dyDescent="0.3">
      <c r="D136" s="73"/>
    </row>
    <row r="137" spans="4:4" s="61" customFormat="1" x14ac:dyDescent="0.3">
      <c r="D137" s="73"/>
    </row>
    <row r="138" spans="4:4" s="61" customFormat="1" x14ac:dyDescent="0.3">
      <c r="D138" s="73"/>
    </row>
    <row r="139" spans="4:4" s="61" customFormat="1" x14ac:dyDescent="0.3">
      <c r="D139" s="73"/>
    </row>
    <row r="140" spans="4:4" s="61" customFormat="1" x14ac:dyDescent="0.3">
      <c r="D140" s="73"/>
    </row>
    <row r="141" spans="4:4" s="61" customFormat="1" x14ac:dyDescent="0.3">
      <c r="D141" s="73"/>
    </row>
    <row r="142" spans="4:4" s="61" customFormat="1" x14ac:dyDescent="0.3">
      <c r="D142" s="73"/>
    </row>
    <row r="143" spans="4:4" s="61" customFormat="1" x14ac:dyDescent="0.3">
      <c r="D143" s="73"/>
    </row>
    <row r="144" spans="4:4" s="61" customFormat="1" x14ac:dyDescent="0.3">
      <c r="D144" s="73"/>
    </row>
    <row r="145" spans="4:4" s="61" customFormat="1" x14ac:dyDescent="0.3">
      <c r="D145" s="73"/>
    </row>
    <row r="146" spans="4:4" s="61" customFormat="1" x14ac:dyDescent="0.3">
      <c r="D146" s="73"/>
    </row>
    <row r="147" spans="4:4" s="61" customFormat="1" x14ac:dyDescent="0.3">
      <c r="D147" s="73"/>
    </row>
    <row r="148" spans="4:4" s="61" customFormat="1" x14ac:dyDescent="0.3">
      <c r="D148" s="73"/>
    </row>
    <row r="149" spans="4:4" s="61" customFormat="1" x14ac:dyDescent="0.3">
      <c r="D149" s="73"/>
    </row>
    <row r="150" spans="4:4" s="61" customFormat="1" x14ac:dyDescent="0.3">
      <c r="D150" s="73"/>
    </row>
    <row r="151" spans="4:4" s="61" customFormat="1" x14ac:dyDescent="0.3">
      <c r="D151" s="73"/>
    </row>
    <row r="152" spans="4:4" s="61" customFormat="1" x14ac:dyDescent="0.3">
      <c r="D152" s="73"/>
    </row>
    <row r="153" spans="4:4" s="61" customFormat="1" x14ac:dyDescent="0.3">
      <c r="D153" s="73"/>
    </row>
    <row r="154" spans="4:4" s="61" customFormat="1" x14ac:dyDescent="0.3">
      <c r="D154" s="73"/>
    </row>
    <row r="155" spans="4:4" s="61" customFormat="1" x14ac:dyDescent="0.3">
      <c r="D155" s="73"/>
    </row>
    <row r="156" spans="4:4" s="61" customFormat="1" x14ac:dyDescent="0.3">
      <c r="D156" s="73"/>
    </row>
    <row r="157" spans="4:4" s="61" customFormat="1" x14ac:dyDescent="0.3">
      <c r="D157" s="73"/>
    </row>
    <row r="158" spans="4:4" s="61" customFormat="1" x14ac:dyDescent="0.3">
      <c r="D158" s="73"/>
    </row>
    <row r="159" spans="4:4" s="61" customFormat="1" x14ac:dyDescent="0.3">
      <c r="D159" s="73"/>
    </row>
    <row r="160" spans="4:4" s="61" customFormat="1" x14ac:dyDescent="0.3">
      <c r="D160" s="73"/>
    </row>
    <row r="161" spans="4:4" s="61" customFormat="1" x14ac:dyDescent="0.3">
      <c r="D161" s="73"/>
    </row>
    <row r="162" spans="4:4" s="61" customFormat="1" x14ac:dyDescent="0.3">
      <c r="D162" s="73"/>
    </row>
    <row r="163" spans="4:4" s="61" customFormat="1" x14ac:dyDescent="0.3">
      <c r="D163" s="73"/>
    </row>
    <row r="164" spans="4:4" s="61" customFormat="1" x14ac:dyDescent="0.3">
      <c r="D164" s="73"/>
    </row>
    <row r="165" spans="4:4" s="61" customFormat="1" x14ac:dyDescent="0.3">
      <c r="D165" s="73"/>
    </row>
    <row r="166" spans="4:4" s="61" customFormat="1" x14ac:dyDescent="0.3">
      <c r="D166" s="73"/>
    </row>
    <row r="167" spans="4:4" s="61" customFormat="1" x14ac:dyDescent="0.3">
      <c r="D167" s="73"/>
    </row>
    <row r="168" spans="4:4" s="61" customFormat="1" x14ac:dyDescent="0.3">
      <c r="D168" s="73"/>
    </row>
    <row r="169" spans="4:4" s="61" customFormat="1" x14ac:dyDescent="0.3">
      <c r="D169" s="73"/>
    </row>
    <row r="170" spans="4:4" s="61" customFormat="1" x14ac:dyDescent="0.3">
      <c r="D170" s="73"/>
    </row>
    <row r="171" spans="4:4" s="61" customFormat="1" x14ac:dyDescent="0.3">
      <c r="D171" s="73"/>
    </row>
    <row r="172" spans="4:4" s="61" customFormat="1" x14ac:dyDescent="0.3">
      <c r="D172" s="73"/>
    </row>
    <row r="173" spans="4:4" s="61" customFormat="1" x14ac:dyDescent="0.3">
      <c r="D173" s="73"/>
    </row>
    <row r="174" spans="4:4" s="61" customFormat="1" x14ac:dyDescent="0.3">
      <c r="D174" s="73"/>
    </row>
    <row r="175" spans="4:4" s="61" customFormat="1" x14ac:dyDescent="0.3">
      <c r="D175" s="73"/>
    </row>
    <row r="176" spans="4:4" s="61" customFormat="1" x14ac:dyDescent="0.3">
      <c r="D176" s="73"/>
    </row>
    <row r="177" spans="4:4" s="61" customFormat="1" x14ac:dyDescent="0.3">
      <c r="D177" s="73"/>
    </row>
    <row r="178" spans="4:4" s="61" customFormat="1" x14ac:dyDescent="0.3">
      <c r="D178" s="73"/>
    </row>
    <row r="179" spans="4:4" s="61" customFormat="1" x14ac:dyDescent="0.3">
      <c r="D179" s="73"/>
    </row>
    <row r="180" spans="4:4" s="61" customFormat="1" x14ac:dyDescent="0.3">
      <c r="D180" s="73"/>
    </row>
    <row r="181" spans="4:4" s="61" customFormat="1" x14ac:dyDescent="0.3">
      <c r="D181" s="73"/>
    </row>
    <row r="182" spans="4:4" s="61" customFormat="1" x14ac:dyDescent="0.3">
      <c r="D182" s="73"/>
    </row>
    <row r="183" spans="4:4" s="61" customFormat="1" x14ac:dyDescent="0.3">
      <c r="D183" s="73"/>
    </row>
    <row r="184" spans="4:4" s="61" customFormat="1" x14ac:dyDescent="0.3">
      <c r="D184" s="73"/>
    </row>
    <row r="185" spans="4:4" s="61" customFormat="1" x14ac:dyDescent="0.3">
      <c r="D185" s="73"/>
    </row>
    <row r="186" spans="4:4" s="61" customFormat="1" x14ac:dyDescent="0.3">
      <c r="D186" s="73"/>
    </row>
    <row r="187" spans="4:4" s="61" customFormat="1" x14ac:dyDescent="0.3">
      <c r="D187" s="73"/>
    </row>
    <row r="188" spans="4:4" s="61" customFormat="1" x14ac:dyDescent="0.3">
      <c r="D188" s="73"/>
    </row>
    <row r="189" spans="4:4" s="61" customFormat="1" x14ac:dyDescent="0.3">
      <c r="D189" s="73"/>
    </row>
    <row r="190" spans="4:4" s="61" customFormat="1" x14ac:dyDescent="0.3">
      <c r="D190" s="73"/>
    </row>
    <row r="191" spans="4:4" s="61" customFormat="1" x14ac:dyDescent="0.3">
      <c r="D191" s="73"/>
    </row>
    <row r="192" spans="4:4" s="61" customFormat="1" x14ac:dyDescent="0.3">
      <c r="D192" s="73"/>
    </row>
    <row r="193" spans="4:4" s="61" customFormat="1" x14ac:dyDescent="0.3">
      <c r="D193" s="73"/>
    </row>
    <row r="194" spans="4:4" s="61" customFormat="1" x14ac:dyDescent="0.3">
      <c r="D194" s="73"/>
    </row>
    <row r="195" spans="4:4" s="61" customFormat="1" x14ac:dyDescent="0.3">
      <c r="D195" s="73"/>
    </row>
    <row r="196" spans="4:4" s="61" customFormat="1" x14ac:dyDescent="0.3">
      <c r="D196" s="73"/>
    </row>
    <row r="197" spans="4:4" s="61" customFormat="1" x14ac:dyDescent="0.3">
      <c r="D197" s="73"/>
    </row>
    <row r="198" spans="4:4" s="61" customFormat="1" x14ac:dyDescent="0.3">
      <c r="D198" s="73"/>
    </row>
    <row r="199" spans="4:4" s="61" customFormat="1" x14ac:dyDescent="0.3">
      <c r="D199" s="73"/>
    </row>
    <row r="200" spans="4:4" s="61" customFormat="1" x14ac:dyDescent="0.3">
      <c r="D200" s="73"/>
    </row>
    <row r="201" spans="4:4" s="61" customFormat="1" x14ac:dyDescent="0.3">
      <c r="D201" s="73"/>
    </row>
    <row r="202" spans="4:4" s="61" customFormat="1" x14ac:dyDescent="0.3">
      <c r="D202" s="73"/>
    </row>
    <row r="203" spans="4:4" s="61" customFormat="1" x14ac:dyDescent="0.3">
      <c r="D203" s="73"/>
    </row>
    <row r="204" spans="4:4" s="61" customFormat="1" x14ac:dyDescent="0.3">
      <c r="D204" s="73"/>
    </row>
    <row r="205" spans="4:4" s="61" customFormat="1" x14ac:dyDescent="0.3">
      <c r="D205" s="73"/>
    </row>
    <row r="206" spans="4:4" s="61" customFormat="1" x14ac:dyDescent="0.3">
      <c r="D206" s="73"/>
    </row>
    <row r="207" spans="4:4" s="61" customFormat="1" x14ac:dyDescent="0.3">
      <c r="D207" s="73"/>
    </row>
    <row r="208" spans="4:4" s="61" customFormat="1" x14ac:dyDescent="0.3">
      <c r="D208" s="73"/>
    </row>
    <row r="209" spans="4:4" s="61" customFormat="1" x14ac:dyDescent="0.3">
      <c r="D209" s="73"/>
    </row>
    <row r="210" spans="4:4" s="61" customFormat="1" x14ac:dyDescent="0.3">
      <c r="D210" s="73"/>
    </row>
    <row r="211" spans="4:4" s="61" customFormat="1" x14ac:dyDescent="0.3">
      <c r="D211" s="73"/>
    </row>
    <row r="212" spans="4:4" s="61" customFormat="1" x14ac:dyDescent="0.3">
      <c r="D212" s="73"/>
    </row>
    <row r="213" spans="4:4" s="61" customFormat="1" x14ac:dyDescent="0.3">
      <c r="D213" s="73"/>
    </row>
    <row r="214" spans="4:4" s="61" customFormat="1" x14ac:dyDescent="0.3">
      <c r="D214" s="73"/>
    </row>
    <row r="215" spans="4:4" s="61" customFormat="1" x14ac:dyDescent="0.3">
      <c r="D215" s="73"/>
    </row>
    <row r="216" spans="4:4" s="61" customFormat="1" x14ac:dyDescent="0.3">
      <c r="D216" s="73"/>
    </row>
    <row r="217" spans="4:4" s="61" customFormat="1" x14ac:dyDescent="0.3">
      <c r="D217" s="73"/>
    </row>
    <row r="218" spans="4:4" s="61" customFormat="1" x14ac:dyDescent="0.3">
      <c r="D218" s="73"/>
    </row>
    <row r="219" spans="4:4" s="61" customFormat="1" x14ac:dyDescent="0.3">
      <c r="D219" s="73"/>
    </row>
    <row r="220" spans="4:4" s="61" customFormat="1" x14ac:dyDescent="0.3">
      <c r="D220" s="73"/>
    </row>
    <row r="221" spans="4:4" s="61" customFormat="1" x14ac:dyDescent="0.3">
      <c r="D221" s="73"/>
    </row>
    <row r="222" spans="4:4" s="61" customFormat="1" x14ac:dyDescent="0.3">
      <c r="D222" s="73"/>
    </row>
    <row r="223" spans="4:4" s="61" customFormat="1" x14ac:dyDescent="0.3">
      <c r="D223" s="73"/>
    </row>
    <row r="224" spans="4:4" s="61" customFormat="1" x14ac:dyDescent="0.3">
      <c r="D224" s="73"/>
    </row>
    <row r="225" spans="4:4" s="61" customFormat="1" x14ac:dyDescent="0.3">
      <c r="D225" s="73"/>
    </row>
    <row r="226" spans="4:4" s="61" customFormat="1" x14ac:dyDescent="0.3">
      <c r="D226" s="73"/>
    </row>
    <row r="227" spans="4:4" s="61" customFormat="1" x14ac:dyDescent="0.3">
      <c r="D227" s="73"/>
    </row>
    <row r="228" spans="4:4" s="61" customFormat="1" x14ac:dyDescent="0.3">
      <c r="D228" s="73"/>
    </row>
    <row r="229" spans="4:4" s="61" customFormat="1" x14ac:dyDescent="0.3">
      <c r="D229" s="73"/>
    </row>
    <row r="230" spans="4:4" s="61" customFormat="1" x14ac:dyDescent="0.3">
      <c r="D230" s="73"/>
    </row>
    <row r="231" spans="4:4" s="61" customFormat="1" x14ac:dyDescent="0.3">
      <c r="D231" s="73"/>
    </row>
    <row r="232" spans="4:4" s="61" customFormat="1" x14ac:dyDescent="0.3">
      <c r="D232" s="73"/>
    </row>
    <row r="233" spans="4:4" s="61" customFormat="1" x14ac:dyDescent="0.3">
      <c r="D233" s="73"/>
    </row>
    <row r="234" spans="4:4" s="61" customFormat="1" x14ac:dyDescent="0.3">
      <c r="D234" s="73"/>
    </row>
    <row r="235" spans="4:4" s="61" customFormat="1" x14ac:dyDescent="0.3">
      <c r="D235" s="73"/>
    </row>
    <row r="236" spans="4:4" s="61" customFormat="1" x14ac:dyDescent="0.3">
      <c r="D236" s="73"/>
    </row>
    <row r="237" spans="4:4" s="61" customFormat="1" x14ac:dyDescent="0.3">
      <c r="D237" s="73"/>
    </row>
    <row r="238" spans="4:4" s="61" customFormat="1" x14ac:dyDescent="0.3">
      <c r="D238" s="73"/>
    </row>
    <row r="239" spans="4:4" s="61" customFormat="1" x14ac:dyDescent="0.3">
      <c r="D239" s="73"/>
    </row>
    <row r="240" spans="4:4" s="61" customFormat="1" x14ac:dyDescent="0.3">
      <c r="D240" s="73"/>
    </row>
    <row r="241" spans="4:4" s="61" customFormat="1" x14ac:dyDescent="0.3">
      <c r="D241" s="73"/>
    </row>
    <row r="242" spans="4:4" s="61" customFormat="1" x14ac:dyDescent="0.3">
      <c r="D242" s="73"/>
    </row>
    <row r="243" spans="4:4" s="61" customFormat="1" x14ac:dyDescent="0.3">
      <c r="D243" s="73"/>
    </row>
    <row r="244" spans="4:4" s="61" customFormat="1" x14ac:dyDescent="0.3">
      <c r="D244" s="73"/>
    </row>
    <row r="245" spans="4:4" s="61" customFormat="1" x14ac:dyDescent="0.3">
      <c r="D245" s="73"/>
    </row>
    <row r="246" spans="4:4" s="61" customFormat="1" x14ac:dyDescent="0.3">
      <c r="D246" s="73"/>
    </row>
    <row r="247" spans="4:4" s="61" customFormat="1" x14ac:dyDescent="0.3">
      <c r="D247" s="73"/>
    </row>
    <row r="248" spans="4:4" s="61" customFormat="1" x14ac:dyDescent="0.3">
      <c r="D248" s="73"/>
    </row>
    <row r="249" spans="4:4" s="61" customFormat="1" x14ac:dyDescent="0.3">
      <c r="D249" s="73"/>
    </row>
    <row r="250" spans="4:4" s="61" customFormat="1" x14ac:dyDescent="0.3">
      <c r="D250" s="73"/>
    </row>
    <row r="251" spans="4:4" s="61" customFormat="1" x14ac:dyDescent="0.3">
      <c r="D251" s="73"/>
    </row>
    <row r="252" spans="4:4" s="61" customFormat="1" x14ac:dyDescent="0.3">
      <c r="D252" s="73"/>
    </row>
    <row r="253" spans="4:4" s="61" customFormat="1" x14ac:dyDescent="0.3">
      <c r="D253" s="73"/>
    </row>
    <row r="254" spans="4:4" s="61" customFormat="1" x14ac:dyDescent="0.3">
      <c r="D254" s="73"/>
    </row>
    <row r="255" spans="4:4" s="61" customFormat="1" x14ac:dyDescent="0.3">
      <c r="D255" s="73"/>
    </row>
    <row r="256" spans="4:4" s="61" customFormat="1" x14ac:dyDescent="0.3">
      <c r="D256" s="73"/>
    </row>
    <row r="257" spans="4:4" s="61" customFormat="1" x14ac:dyDescent="0.3">
      <c r="D257" s="73"/>
    </row>
    <row r="258" spans="4:4" s="61" customFormat="1" x14ac:dyDescent="0.3">
      <c r="D258" s="73"/>
    </row>
    <row r="259" spans="4:4" s="61" customFormat="1" x14ac:dyDescent="0.3">
      <c r="D259" s="73"/>
    </row>
    <row r="260" spans="4:4" s="61" customFormat="1" x14ac:dyDescent="0.3">
      <c r="D260" s="73"/>
    </row>
    <row r="261" spans="4:4" s="61" customFormat="1" x14ac:dyDescent="0.3">
      <c r="D261" s="73"/>
    </row>
    <row r="262" spans="4:4" s="61" customFormat="1" x14ac:dyDescent="0.3">
      <c r="D262" s="73"/>
    </row>
    <row r="263" spans="4:4" s="61" customFormat="1" x14ac:dyDescent="0.3">
      <c r="D263" s="73"/>
    </row>
    <row r="264" spans="4:4" s="61" customFormat="1" x14ac:dyDescent="0.3">
      <c r="D264" s="73"/>
    </row>
    <row r="265" spans="4:4" s="61" customFormat="1" x14ac:dyDescent="0.3">
      <c r="D265" s="73"/>
    </row>
    <row r="266" spans="4:4" s="61" customFormat="1" x14ac:dyDescent="0.3">
      <c r="D266" s="73"/>
    </row>
    <row r="267" spans="4:4" s="61" customFormat="1" x14ac:dyDescent="0.3">
      <c r="D267" s="73"/>
    </row>
    <row r="268" spans="4:4" s="61" customFormat="1" x14ac:dyDescent="0.3">
      <c r="D268" s="73"/>
    </row>
    <row r="269" spans="4:4" s="61" customFormat="1" x14ac:dyDescent="0.3">
      <c r="D269" s="73"/>
    </row>
    <row r="270" spans="4:4" s="61" customFormat="1" x14ac:dyDescent="0.3">
      <c r="D270" s="73"/>
    </row>
    <row r="271" spans="4:4" s="61" customFormat="1" x14ac:dyDescent="0.3">
      <c r="D271" s="73"/>
    </row>
    <row r="272" spans="4:4" s="61" customFormat="1" x14ac:dyDescent="0.3">
      <c r="D272" s="73"/>
    </row>
    <row r="273" spans="4:4" s="61" customFormat="1" x14ac:dyDescent="0.3">
      <c r="D273" s="73"/>
    </row>
    <row r="274" spans="4:4" s="61" customFormat="1" x14ac:dyDescent="0.3">
      <c r="D274" s="73"/>
    </row>
    <row r="275" spans="4:4" s="61" customFormat="1" x14ac:dyDescent="0.3">
      <c r="D275" s="73"/>
    </row>
    <row r="276" spans="4:4" s="61" customFormat="1" x14ac:dyDescent="0.3">
      <c r="D276" s="73"/>
    </row>
    <row r="277" spans="4:4" s="61" customFormat="1" x14ac:dyDescent="0.3">
      <c r="D277" s="73"/>
    </row>
    <row r="278" spans="4:4" s="61" customFormat="1" x14ac:dyDescent="0.3">
      <c r="D278" s="73"/>
    </row>
    <row r="279" spans="4:4" s="61" customFormat="1" x14ac:dyDescent="0.3">
      <c r="D279" s="73"/>
    </row>
    <row r="280" spans="4:4" s="61" customFormat="1" x14ac:dyDescent="0.3">
      <c r="D280" s="73"/>
    </row>
    <row r="281" spans="4:4" s="61" customFormat="1" x14ac:dyDescent="0.3">
      <c r="D281" s="73"/>
    </row>
    <row r="282" spans="4:4" s="61" customFormat="1" x14ac:dyDescent="0.3">
      <c r="D282" s="73"/>
    </row>
    <row r="283" spans="4:4" s="61" customFormat="1" x14ac:dyDescent="0.3">
      <c r="D283" s="73"/>
    </row>
    <row r="284" spans="4:4" s="61" customFormat="1" x14ac:dyDescent="0.3">
      <c r="D284" s="73"/>
    </row>
    <row r="285" spans="4:4" s="61" customFormat="1" x14ac:dyDescent="0.3">
      <c r="D285" s="73"/>
    </row>
    <row r="286" spans="4:4" s="61" customFormat="1" x14ac:dyDescent="0.3">
      <c r="D286" s="73"/>
    </row>
    <row r="287" spans="4:4" s="61" customFormat="1" x14ac:dyDescent="0.3">
      <c r="D287" s="73"/>
    </row>
    <row r="288" spans="4:4" s="61" customFormat="1" x14ac:dyDescent="0.3">
      <c r="D288" s="73"/>
    </row>
    <row r="289" spans="4:4" s="61" customFormat="1" x14ac:dyDescent="0.3">
      <c r="D289" s="73"/>
    </row>
    <row r="290" spans="4:4" s="61" customFormat="1" x14ac:dyDescent="0.3">
      <c r="D290" s="73"/>
    </row>
    <row r="291" spans="4:4" s="61" customFormat="1" x14ac:dyDescent="0.3">
      <c r="D291" s="73"/>
    </row>
    <row r="292" spans="4:4" s="61" customFormat="1" x14ac:dyDescent="0.3">
      <c r="D292" s="73"/>
    </row>
    <row r="293" spans="4:4" s="61" customFormat="1" x14ac:dyDescent="0.3">
      <c r="D293" s="73"/>
    </row>
    <row r="294" spans="4:4" s="61" customFormat="1" x14ac:dyDescent="0.3">
      <c r="D294" s="73"/>
    </row>
    <row r="295" spans="4:4" s="61" customFormat="1" x14ac:dyDescent="0.3">
      <c r="D295" s="73"/>
    </row>
    <row r="296" spans="4:4" s="61" customFormat="1" x14ac:dyDescent="0.3">
      <c r="D296" s="73"/>
    </row>
    <row r="297" spans="4:4" s="61" customFormat="1" x14ac:dyDescent="0.3">
      <c r="D297" s="73"/>
    </row>
    <row r="298" spans="4:4" s="61" customFormat="1" x14ac:dyDescent="0.3">
      <c r="D298" s="73"/>
    </row>
    <row r="299" spans="4:4" s="61" customFormat="1" x14ac:dyDescent="0.3">
      <c r="D299" s="73"/>
    </row>
    <row r="300" spans="4:4" s="61" customFormat="1" x14ac:dyDescent="0.3">
      <c r="D300" s="73"/>
    </row>
    <row r="301" spans="4:4" s="61" customFormat="1" x14ac:dyDescent="0.3">
      <c r="D301" s="73"/>
    </row>
    <row r="302" spans="4:4" s="61" customFormat="1" x14ac:dyDescent="0.3">
      <c r="D302" s="73"/>
    </row>
    <row r="303" spans="4:4" s="61" customFormat="1" x14ac:dyDescent="0.3">
      <c r="D303" s="73"/>
    </row>
    <row r="304" spans="4:4" s="61" customFormat="1" x14ac:dyDescent="0.3">
      <c r="D304" s="73"/>
    </row>
    <row r="305" spans="4:4" s="61" customFormat="1" x14ac:dyDescent="0.3">
      <c r="D305" s="73"/>
    </row>
    <row r="306" spans="4:4" s="61" customFormat="1" x14ac:dyDescent="0.3">
      <c r="D306" s="73"/>
    </row>
    <row r="307" spans="4:4" s="61" customFormat="1" x14ac:dyDescent="0.3">
      <c r="D307" s="73"/>
    </row>
    <row r="308" spans="4:4" s="61" customFormat="1" x14ac:dyDescent="0.3">
      <c r="D308" s="73"/>
    </row>
    <row r="309" spans="4:4" s="61" customFormat="1" x14ac:dyDescent="0.3">
      <c r="D309" s="73"/>
    </row>
    <row r="310" spans="4:4" s="61" customFormat="1" x14ac:dyDescent="0.3">
      <c r="D310" s="73"/>
    </row>
    <row r="311" spans="4:4" s="61" customFormat="1" x14ac:dyDescent="0.3">
      <c r="D311" s="73"/>
    </row>
    <row r="312" spans="4:4" s="61" customFormat="1" x14ac:dyDescent="0.3">
      <c r="D312" s="73"/>
    </row>
    <row r="313" spans="4:4" s="61" customFormat="1" x14ac:dyDescent="0.3">
      <c r="D313" s="73"/>
    </row>
    <row r="314" spans="4:4" s="61" customFormat="1" x14ac:dyDescent="0.3">
      <c r="D314" s="73"/>
    </row>
    <row r="315" spans="4:4" s="61" customFormat="1" x14ac:dyDescent="0.3">
      <c r="D315" s="73"/>
    </row>
    <row r="316" spans="4:4" s="61" customFormat="1" x14ac:dyDescent="0.3">
      <c r="D316" s="73"/>
    </row>
    <row r="317" spans="4:4" s="61" customFormat="1" x14ac:dyDescent="0.3">
      <c r="D317" s="73"/>
    </row>
    <row r="318" spans="4:4" s="61" customFormat="1" x14ac:dyDescent="0.3">
      <c r="D318" s="73"/>
    </row>
    <row r="319" spans="4:4" s="61" customFormat="1" x14ac:dyDescent="0.3">
      <c r="D319" s="73"/>
    </row>
  </sheetData>
  <sortState ref="A6:D13">
    <sortCondition ref="A6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XFC314"/>
  <sheetViews>
    <sheetView showGridLines="0" view="pageBreakPreview" zoomScaleNormal="100" zoomScaleSheetLayoutView="100" workbookViewId="0">
      <selection activeCell="C45" sqref="C45"/>
    </sheetView>
  </sheetViews>
  <sheetFormatPr defaultColWidth="9.1796875" defaultRowHeight="13" x14ac:dyDescent="0.3"/>
  <cols>
    <col min="1" max="2" width="10.7265625" style="54" customWidth="1"/>
    <col min="3" max="3" width="56.7265625" style="54" customWidth="1"/>
    <col min="4" max="4" width="10.7265625" style="54" customWidth="1"/>
    <col min="5" max="16384" width="9.1796875" style="54"/>
  </cols>
  <sheetData>
    <row r="1" spans="1:22" s="226" customFormat="1" ht="15" customHeight="1" x14ac:dyDescent="0.35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2" ht="15" customHeight="1" x14ac:dyDescent="0.3">
      <c r="A2" s="231" t="str">
        <f>'Prior Year Fees'!A2</f>
        <v>Financial Year to August 2018</v>
      </c>
      <c r="B2" s="231"/>
      <c r="D2" s="53">
        <f>SUBTOTAL(9,D5:D248)</f>
        <v>-1434.8799999999999</v>
      </c>
    </row>
    <row r="3" spans="1:22" ht="15" customHeight="1" x14ac:dyDescent="0.35">
      <c r="A3" s="49"/>
      <c r="B3" s="49"/>
      <c r="D3" s="56"/>
    </row>
    <row r="4" spans="1:22" s="57" customFormat="1" ht="15" customHeight="1" x14ac:dyDescent="0.25">
      <c r="A4" s="62" t="s">
        <v>0</v>
      </c>
      <c r="B4" s="62" t="s">
        <v>122</v>
      </c>
      <c r="C4" s="62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2" s="61" customFormat="1" ht="15" customHeight="1" x14ac:dyDescent="0.3">
      <c r="A5" s="100"/>
      <c r="B5" s="100"/>
      <c r="C5" s="213"/>
      <c r="D5" s="3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61" customFormat="1" ht="15" customHeight="1" x14ac:dyDescent="0.3">
      <c r="A6" s="240">
        <v>43124</v>
      </c>
      <c r="B6" s="240"/>
      <c r="C6" s="241" t="s">
        <v>206</v>
      </c>
      <c r="D6" s="242">
        <v>-15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61" customFormat="1" ht="15" customHeight="1" x14ac:dyDescent="0.3">
      <c r="A7" s="240">
        <v>43125</v>
      </c>
      <c r="B7" s="240"/>
      <c r="C7" s="241" t="s">
        <v>207</v>
      </c>
      <c r="D7" s="242">
        <v>-15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61" customFormat="1" ht="15" customHeight="1" x14ac:dyDescent="0.3">
      <c r="A8" s="240">
        <v>43125</v>
      </c>
      <c r="B8" s="240"/>
      <c r="C8" s="241" t="s">
        <v>208</v>
      </c>
      <c r="D8" s="242">
        <v>-15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61" customFormat="1" ht="15" customHeight="1" x14ac:dyDescent="0.3">
      <c r="A9" s="240">
        <v>43153</v>
      </c>
      <c r="B9" s="240"/>
      <c r="C9" s="241" t="s">
        <v>126</v>
      </c>
      <c r="D9" s="242">
        <v>-15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61" customFormat="1" ht="15" customHeight="1" x14ac:dyDescent="0.3">
      <c r="A10" s="240">
        <v>43153</v>
      </c>
      <c r="B10" s="240"/>
      <c r="C10" s="241" t="s">
        <v>129</v>
      </c>
      <c r="D10" s="242">
        <v>-15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61" customFormat="1" ht="15" customHeight="1" x14ac:dyDescent="0.3">
      <c r="A11" s="240">
        <v>43153</v>
      </c>
      <c r="B11" s="240"/>
      <c r="C11" s="241" t="s">
        <v>209</v>
      </c>
      <c r="D11" s="242">
        <v>-15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s="61" customFormat="1" ht="15" customHeight="1" x14ac:dyDescent="0.3">
      <c r="A12" s="240">
        <v>43153</v>
      </c>
      <c r="B12" s="240"/>
      <c r="C12" s="241" t="s">
        <v>210</v>
      </c>
      <c r="D12" s="242">
        <v>-15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61" customFormat="1" ht="15" customHeight="1" x14ac:dyDescent="0.3">
      <c r="A13" s="240">
        <v>43153</v>
      </c>
      <c r="B13" s="240"/>
      <c r="C13" s="241" t="s">
        <v>211</v>
      </c>
      <c r="D13" s="242">
        <v>-15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61" customFormat="1" ht="15" customHeight="1" x14ac:dyDescent="0.3">
      <c r="A14" s="240">
        <v>43173</v>
      </c>
      <c r="B14" s="240"/>
      <c r="C14" s="241" t="s">
        <v>263</v>
      </c>
      <c r="D14" s="242">
        <v>-28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61" customFormat="1" ht="15" customHeight="1" x14ac:dyDescent="0.3">
      <c r="A15" s="240">
        <v>43187</v>
      </c>
      <c r="B15" s="240"/>
      <c r="C15" s="241" t="s">
        <v>264</v>
      </c>
      <c r="D15" s="242">
        <v>-15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61" customFormat="1" ht="15" customHeight="1" x14ac:dyDescent="0.3">
      <c r="A16" s="240">
        <v>43187</v>
      </c>
      <c r="B16" s="240"/>
      <c r="C16" s="241" t="s">
        <v>265</v>
      </c>
      <c r="D16" s="242">
        <v>-15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61" customFormat="1" ht="15" customHeight="1" x14ac:dyDescent="0.3">
      <c r="A17" s="240">
        <v>43187</v>
      </c>
      <c r="B17" s="240"/>
      <c r="C17" s="241" t="s">
        <v>266</v>
      </c>
      <c r="D17" s="242">
        <v>-135.94999999999999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61" customFormat="1" ht="15" customHeight="1" x14ac:dyDescent="0.3">
      <c r="A18" s="240">
        <v>43187</v>
      </c>
      <c r="B18" s="240"/>
      <c r="C18" s="241" t="s">
        <v>266</v>
      </c>
      <c r="D18" s="242">
        <v>-4.32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61" customFormat="1" ht="15" customHeight="1" x14ac:dyDescent="0.3">
      <c r="A19" s="240">
        <v>43193</v>
      </c>
      <c r="B19" s="240"/>
      <c r="C19" s="241" t="s">
        <v>126</v>
      </c>
      <c r="D19" s="242">
        <v>-15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61" customFormat="1" ht="15" customHeight="1" x14ac:dyDescent="0.3">
      <c r="A20" s="240">
        <v>43216</v>
      </c>
      <c r="B20" s="240"/>
      <c r="C20" s="241" t="s">
        <v>307</v>
      </c>
      <c r="D20" s="242">
        <v>-15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61" customFormat="1" ht="15" customHeight="1" x14ac:dyDescent="0.3">
      <c r="A21" s="240">
        <v>43216</v>
      </c>
      <c r="B21" s="240"/>
      <c r="C21" s="241" t="s">
        <v>308</v>
      </c>
      <c r="D21" s="242">
        <v>-15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61" customFormat="1" ht="15" customHeight="1" x14ac:dyDescent="0.3">
      <c r="A22" s="240">
        <v>43216</v>
      </c>
      <c r="B22" s="240"/>
      <c r="C22" s="241" t="s">
        <v>309</v>
      </c>
      <c r="D22" s="242">
        <v>-15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61" customFormat="1" ht="15" customHeight="1" x14ac:dyDescent="0.3">
      <c r="A23" s="240">
        <v>43241</v>
      </c>
      <c r="B23" s="240"/>
      <c r="C23" s="240" t="s">
        <v>360</v>
      </c>
      <c r="D23" s="242">
        <v>-6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61" customFormat="1" ht="15" customHeight="1" x14ac:dyDescent="0.3">
      <c r="A24" s="240">
        <v>43250</v>
      </c>
      <c r="B24" s="240"/>
      <c r="C24" s="240" t="s">
        <v>361</v>
      </c>
      <c r="D24" s="242">
        <v>-15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61" customFormat="1" ht="15" customHeight="1" x14ac:dyDescent="0.3">
      <c r="A25" s="240">
        <v>43250</v>
      </c>
      <c r="B25" s="240"/>
      <c r="C25" s="240" t="s">
        <v>362</v>
      </c>
      <c r="D25" s="242">
        <v>-15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61" customFormat="1" ht="15" customHeight="1" x14ac:dyDescent="0.3">
      <c r="A26" s="240">
        <v>43252</v>
      </c>
      <c r="B26" s="240"/>
      <c r="C26" s="240" t="s">
        <v>126</v>
      </c>
      <c r="D26" s="242">
        <v>-15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s="61" customFormat="1" ht="15" customHeight="1" x14ac:dyDescent="0.3">
      <c r="A27" s="240">
        <v>43277</v>
      </c>
      <c r="B27" s="240"/>
      <c r="C27" s="240" t="s">
        <v>403</v>
      </c>
      <c r="D27" s="242">
        <v>-134.44999999999999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61" customFormat="1" ht="15" customHeight="1" x14ac:dyDescent="0.3">
      <c r="A28" s="240">
        <v>43277</v>
      </c>
      <c r="B28" s="240"/>
      <c r="C28" s="240" t="s">
        <v>404</v>
      </c>
      <c r="D28" s="242">
        <v>-6.43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61" customFormat="1" ht="15" customHeight="1" x14ac:dyDescent="0.3">
      <c r="A29" s="240">
        <v>43278</v>
      </c>
      <c r="B29" s="240"/>
      <c r="C29" s="240" t="s">
        <v>405</v>
      </c>
      <c r="D29" s="242">
        <v>-15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61" customFormat="1" ht="15" customHeight="1" x14ac:dyDescent="0.3">
      <c r="A30" s="240">
        <v>43278</v>
      </c>
      <c r="B30" s="240"/>
      <c r="C30" s="240" t="s">
        <v>406</v>
      </c>
      <c r="D30" s="242">
        <v>-15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61" customFormat="1" ht="15" customHeight="1" x14ac:dyDescent="0.3">
      <c r="A31" s="240">
        <v>43279</v>
      </c>
      <c r="B31" s="240"/>
      <c r="C31" s="240" t="s">
        <v>407</v>
      </c>
      <c r="D31" s="242">
        <v>-15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61" customFormat="1" ht="15" customHeight="1" x14ac:dyDescent="0.3">
      <c r="A32" s="240">
        <v>43279</v>
      </c>
      <c r="B32" s="240"/>
      <c r="C32" s="240" t="s">
        <v>408</v>
      </c>
      <c r="D32" s="242">
        <v>-15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61" customFormat="1" ht="15" customHeight="1" x14ac:dyDescent="0.3">
      <c r="A33" s="240">
        <v>43290</v>
      </c>
      <c r="B33" s="240"/>
      <c r="C33" s="61" t="s">
        <v>499</v>
      </c>
      <c r="D33" s="242">
        <v>-15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61" customFormat="1" ht="15" customHeight="1" x14ac:dyDescent="0.3">
      <c r="A34" s="240">
        <v>43293</v>
      </c>
      <c r="B34" s="240"/>
      <c r="C34" s="61" t="s">
        <v>499</v>
      </c>
      <c r="D34" s="242">
        <v>-15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s="61" customFormat="1" ht="15" customHeight="1" x14ac:dyDescent="0.3">
      <c r="A35" s="240">
        <v>43307</v>
      </c>
      <c r="B35" s="240"/>
      <c r="C35" s="61" t="s">
        <v>500</v>
      </c>
      <c r="D35" s="242">
        <v>-15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s="61" customFormat="1" ht="15" customHeight="1" x14ac:dyDescent="0.3">
      <c r="A36" s="240">
        <v>43307</v>
      </c>
      <c r="B36" s="240"/>
      <c r="C36" s="61" t="s">
        <v>501</v>
      </c>
      <c r="D36" s="242">
        <v>-15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s="61" customFormat="1" ht="15" customHeight="1" x14ac:dyDescent="0.3">
      <c r="A37" s="240">
        <v>43307</v>
      </c>
      <c r="B37" s="240"/>
      <c r="C37" s="240" t="s">
        <v>502</v>
      </c>
      <c r="D37" s="242">
        <v>-15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s="61" customFormat="1" ht="15" customHeight="1" x14ac:dyDescent="0.3">
      <c r="A38" s="240">
        <v>43307</v>
      </c>
      <c r="B38" s="240"/>
      <c r="C38" s="240" t="s">
        <v>503</v>
      </c>
      <c r="D38" s="242">
        <v>-15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s="61" customFormat="1" ht="15" customHeight="1" x14ac:dyDescent="0.3">
      <c r="A39" s="240">
        <v>43307</v>
      </c>
      <c r="B39" s="240"/>
      <c r="C39" s="240" t="s">
        <v>504</v>
      </c>
      <c r="D39" s="242">
        <v>-15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s="61" customFormat="1" ht="15" customHeight="1" x14ac:dyDescent="0.3">
      <c r="A40" s="240">
        <v>43311</v>
      </c>
      <c r="B40" s="240"/>
      <c r="C40" s="240" t="s">
        <v>499</v>
      </c>
      <c r="D40" s="242">
        <v>-15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s="61" customFormat="1" ht="15" customHeight="1" x14ac:dyDescent="0.3">
      <c r="A41" s="240">
        <v>43311</v>
      </c>
      <c r="B41" s="240"/>
      <c r="C41" s="240" t="s">
        <v>505</v>
      </c>
      <c r="D41" s="242">
        <v>-15.33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s="61" customFormat="1" ht="15" customHeight="1" x14ac:dyDescent="0.3">
      <c r="A42" s="240">
        <v>43314</v>
      </c>
      <c r="B42" s="240"/>
      <c r="C42" s="240" t="s">
        <v>536</v>
      </c>
      <c r="D42" s="242">
        <v>-15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s="61" customFormat="1" ht="15" customHeight="1" x14ac:dyDescent="0.3">
      <c r="A43" s="240">
        <v>43341</v>
      </c>
      <c r="B43" s="240"/>
      <c r="C43" s="240" t="s">
        <v>537</v>
      </c>
      <c r="D43" s="242">
        <v>-15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s="61" customFormat="1" ht="15" customHeight="1" x14ac:dyDescent="0.3">
      <c r="A44" s="240">
        <v>43341</v>
      </c>
      <c r="B44" s="240"/>
      <c r="C44" s="240" t="s">
        <v>538</v>
      </c>
      <c r="D44" s="242">
        <v>-15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s="61" customFormat="1" ht="15" customHeight="1" x14ac:dyDescent="0.3">
      <c r="A45" s="240">
        <v>43342</v>
      </c>
      <c r="B45" s="240"/>
      <c r="C45" s="240" t="s">
        <v>539</v>
      </c>
      <c r="D45" s="242">
        <v>-15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61" customFormat="1" ht="15" customHeight="1" x14ac:dyDescent="0.3">
      <c r="A46" s="240">
        <v>43342</v>
      </c>
      <c r="B46" s="240"/>
      <c r="C46" s="240" t="s">
        <v>540</v>
      </c>
      <c r="D46" s="242">
        <v>-15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s="61" customFormat="1" ht="15" customHeight="1" x14ac:dyDescent="0.3">
      <c r="A47" s="240"/>
      <c r="B47" s="240"/>
      <c r="C47" s="240"/>
      <c r="D47" s="24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s="61" customFormat="1" ht="15" customHeight="1" x14ac:dyDescent="0.3">
      <c r="A48" s="240"/>
      <c r="B48" s="240"/>
      <c r="C48" s="240"/>
      <c r="D48" s="24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s="61" customFormat="1" ht="15" customHeight="1" x14ac:dyDescent="0.3">
      <c r="A49" s="240"/>
      <c r="B49" s="240"/>
      <c r="C49" s="240"/>
      <c r="D49" s="24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s="61" customFormat="1" ht="15" customHeight="1" x14ac:dyDescent="0.3">
      <c r="A50" s="240"/>
      <c r="B50" s="240"/>
      <c r="C50" s="241"/>
      <c r="D50" s="24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s="61" customFormat="1" ht="15" customHeight="1" thickBot="1" x14ac:dyDescent="0.35">
      <c r="A51" s="45"/>
      <c r="B51" s="45"/>
      <c r="C51" s="194" t="s">
        <v>60</v>
      </c>
      <c r="D51" s="197">
        <f>SUBTOTAL(9,D6:D50)</f>
        <v>-840.48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61" customFormat="1" ht="15" customHeight="1" x14ac:dyDescent="0.3">
      <c r="A52" s="45"/>
      <c r="B52" s="45"/>
      <c r="C52" s="41"/>
      <c r="D52" s="9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s="61" customFormat="1" ht="15" customHeight="1" x14ac:dyDescent="0.3">
      <c r="A53" s="240">
        <v>43125</v>
      </c>
      <c r="B53" s="240"/>
      <c r="C53" s="241" t="s">
        <v>212</v>
      </c>
      <c r="D53" s="242">
        <v>-5.54</v>
      </c>
      <c r="E53" s="106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s="61" customFormat="1" ht="15" customHeight="1" x14ac:dyDescent="0.3">
      <c r="A54" s="240">
        <v>43279</v>
      </c>
      <c r="B54" s="240"/>
      <c r="C54" s="240" t="s">
        <v>409</v>
      </c>
      <c r="D54" s="242">
        <v>-42.81</v>
      </c>
      <c r="E54" s="106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s="61" customFormat="1" ht="15" customHeight="1" x14ac:dyDescent="0.3">
      <c r="A55" s="240">
        <v>43306</v>
      </c>
      <c r="B55" s="240"/>
      <c r="C55" s="240" t="s">
        <v>484</v>
      </c>
      <c r="D55" s="242">
        <v>-0.06</v>
      </c>
      <c r="E55" s="10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s="61" customFormat="1" ht="15" customHeight="1" x14ac:dyDescent="0.3">
      <c r="A56" s="240">
        <v>43307</v>
      </c>
      <c r="B56" s="240"/>
      <c r="C56" s="240" t="s">
        <v>485</v>
      </c>
      <c r="D56" s="242">
        <v>-15</v>
      </c>
      <c r="E56" s="10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s="61" customFormat="1" ht="15" customHeight="1" x14ac:dyDescent="0.3">
      <c r="A57" s="240">
        <v>43307</v>
      </c>
      <c r="B57" s="240"/>
      <c r="C57" s="240" t="s">
        <v>486</v>
      </c>
      <c r="D57" s="242">
        <v>-8.9</v>
      </c>
      <c r="E57" s="106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s="61" customFormat="1" ht="15" customHeight="1" x14ac:dyDescent="0.3">
      <c r="A58" s="240">
        <v>43307</v>
      </c>
      <c r="B58" s="240"/>
      <c r="C58" s="240" t="s">
        <v>487</v>
      </c>
      <c r="D58" s="242">
        <v>-75.39</v>
      </c>
      <c r="E58" s="10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s="61" customFormat="1" ht="15" customHeight="1" x14ac:dyDescent="0.35">
      <c r="A59" s="299"/>
      <c r="B59" s="100"/>
      <c r="C59" s="26"/>
      <c r="D59" s="37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61" customFormat="1" ht="15" customHeight="1" thickBot="1" x14ac:dyDescent="0.35">
      <c r="A60" s="39"/>
      <c r="B60" s="39"/>
      <c r="C60" s="194" t="s">
        <v>59</v>
      </c>
      <c r="D60" s="266">
        <f>SUBTOTAL(9,D53:D59)</f>
        <v>-147.69999999999999</v>
      </c>
      <c r="E60" s="1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s="61" customFormat="1" ht="15" customHeight="1" x14ac:dyDescent="0.3">
      <c r="A61" s="214"/>
      <c r="B61" s="214"/>
      <c r="C61" s="102"/>
      <c r="D61" s="205"/>
      <c r="E61" s="1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s="64" customFormat="1" ht="15" customHeight="1" x14ac:dyDescent="0.3">
      <c r="A62" s="240">
        <v>43131</v>
      </c>
      <c r="B62" s="240" t="s">
        <v>124</v>
      </c>
      <c r="C62" s="241" t="s">
        <v>213</v>
      </c>
      <c r="D62" s="242">
        <v>-36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64" customFormat="1" ht="15" customHeight="1" x14ac:dyDescent="0.3">
      <c r="A63" s="240">
        <v>43131</v>
      </c>
      <c r="B63" s="240" t="s">
        <v>124</v>
      </c>
      <c r="C63" s="241" t="s">
        <v>214</v>
      </c>
      <c r="D63" s="242">
        <v>-36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61" customFormat="1" ht="15" customHeight="1" x14ac:dyDescent="0.3">
      <c r="A64" s="240">
        <v>43186</v>
      </c>
      <c r="B64" s="240" t="s">
        <v>124</v>
      </c>
      <c r="C64" s="240" t="s">
        <v>275</v>
      </c>
      <c r="D64" s="242">
        <v>-78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16383" s="61" customFormat="1" ht="15" customHeight="1" x14ac:dyDescent="0.3">
      <c r="A65" s="240">
        <v>43213</v>
      </c>
      <c r="B65" s="240" t="s">
        <v>124</v>
      </c>
      <c r="C65" s="241" t="s">
        <v>306</v>
      </c>
      <c r="D65" s="242">
        <v>-10.93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16383" s="61" customFormat="1" ht="15" customHeight="1" x14ac:dyDescent="0.3">
      <c r="A66" s="240">
        <v>43249</v>
      </c>
      <c r="B66" s="240" t="s">
        <v>124</v>
      </c>
      <c r="C66" s="240" t="s">
        <v>363</v>
      </c>
      <c r="D66" s="242">
        <v>-10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16383" s="61" customFormat="1" ht="15" customHeight="1" x14ac:dyDescent="0.3">
      <c r="A67" s="240">
        <v>43249</v>
      </c>
      <c r="B67" s="240" t="s">
        <v>124</v>
      </c>
      <c r="C67" s="240" t="s">
        <v>364</v>
      </c>
      <c r="D67" s="242">
        <v>-29.55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16383" s="61" customFormat="1" ht="15" customHeight="1" x14ac:dyDescent="0.3">
      <c r="A68" s="240">
        <v>43279</v>
      </c>
      <c r="B68" s="240" t="s">
        <v>124</v>
      </c>
      <c r="C68" s="240" t="s">
        <v>411</v>
      </c>
      <c r="D68" s="242">
        <v>-78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16383" s="61" customFormat="1" ht="15" customHeight="1" x14ac:dyDescent="0.3">
      <c r="A69" s="240">
        <v>43304</v>
      </c>
      <c r="B69" s="240" t="s">
        <v>124</v>
      </c>
      <c r="C69" s="240" t="s">
        <v>488</v>
      </c>
      <c r="D69" s="242">
        <v>-123.22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16383" s="61" customFormat="1" ht="15" customHeight="1" x14ac:dyDescent="0.3">
      <c r="A70" s="240">
        <v>43312</v>
      </c>
      <c r="B70" s="240" t="s">
        <v>124</v>
      </c>
      <c r="C70" s="240" t="s">
        <v>489</v>
      </c>
      <c r="D70" s="242">
        <v>-45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16383" s="64" customFormat="1" ht="15" customHeight="1" thickBot="1" x14ac:dyDescent="0.35">
      <c r="A71" s="65"/>
      <c r="B71" s="65"/>
      <c r="C71" s="194" t="s">
        <v>58</v>
      </c>
      <c r="D71" s="266">
        <f>SUBTOTAL(9,D62:D70)</f>
        <v>-446.70000000000005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  <c r="IT71" s="139"/>
      <c r="IU71" s="139"/>
      <c r="IV71" s="139"/>
      <c r="IW71" s="139"/>
      <c r="IX71" s="139"/>
      <c r="IY71" s="139"/>
      <c r="IZ71" s="139"/>
      <c r="JA71" s="139"/>
      <c r="JB71" s="139"/>
      <c r="JC71" s="139"/>
      <c r="JD71" s="139"/>
      <c r="JE71" s="139"/>
      <c r="JF71" s="139"/>
      <c r="JG71" s="139"/>
      <c r="JH71" s="139"/>
      <c r="JI71" s="139"/>
      <c r="JJ71" s="139"/>
      <c r="JK71" s="139"/>
      <c r="JL71" s="139"/>
      <c r="JM71" s="139"/>
      <c r="JN71" s="139"/>
      <c r="JO71" s="139"/>
      <c r="JP71" s="139"/>
      <c r="JQ71" s="139"/>
      <c r="JR71" s="139"/>
      <c r="JS71" s="139"/>
      <c r="JT71" s="139"/>
      <c r="JU71" s="139"/>
      <c r="JV71" s="139"/>
      <c r="JW71" s="139"/>
      <c r="JX71" s="139"/>
      <c r="JY71" s="139"/>
      <c r="JZ71" s="139"/>
      <c r="KA71" s="139"/>
      <c r="KB71" s="139"/>
      <c r="KC71" s="139"/>
      <c r="KD71" s="139"/>
      <c r="KE71" s="139"/>
      <c r="KF71" s="139"/>
      <c r="KG71" s="139"/>
      <c r="KH71" s="139"/>
      <c r="KI71" s="139"/>
      <c r="KJ71" s="139"/>
      <c r="KK71" s="139"/>
      <c r="KL71" s="139"/>
      <c r="KM71" s="139"/>
      <c r="KN71" s="139"/>
      <c r="KO71" s="139"/>
      <c r="KP71" s="139"/>
      <c r="KQ71" s="139"/>
      <c r="KR71" s="139"/>
      <c r="KS71" s="139"/>
      <c r="KT71" s="139"/>
      <c r="KU71" s="139"/>
      <c r="KV71" s="139"/>
      <c r="KW71" s="139"/>
      <c r="KX71" s="139"/>
      <c r="KY71" s="139"/>
      <c r="KZ71" s="139"/>
      <c r="LA71" s="139"/>
      <c r="LB71" s="139"/>
      <c r="LC71" s="139"/>
      <c r="LD71" s="139"/>
      <c r="LE71" s="139"/>
      <c r="LF71" s="139"/>
      <c r="LG71" s="139"/>
      <c r="LH71" s="139"/>
      <c r="LI71" s="139"/>
      <c r="LJ71" s="139"/>
      <c r="LK71" s="139"/>
      <c r="LL71" s="139"/>
      <c r="LM71" s="139"/>
      <c r="LN71" s="139"/>
      <c r="LO71" s="139"/>
      <c r="LP71" s="139"/>
      <c r="LQ71" s="139"/>
      <c r="LR71" s="139"/>
      <c r="LS71" s="139"/>
      <c r="LT71" s="139"/>
      <c r="LU71" s="139"/>
      <c r="LV71" s="139"/>
      <c r="LW71" s="139"/>
      <c r="LX71" s="139"/>
      <c r="LY71" s="139"/>
      <c r="LZ71" s="139"/>
      <c r="MA71" s="139"/>
      <c r="MB71" s="139"/>
      <c r="MC71" s="139"/>
      <c r="MD71" s="139"/>
      <c r="ME71" s="139"/>
      <c r="MF71" s="139"/>
      <c r="MG71" s="139"/>
      <c r="MH71" s="139"/>
      <c r="MI71" s="139"/>
      <c r="MJ71" s="139"/>
      <c r="MK71" s="139"/>
      <c r="ML71" s="139"/>
      <c r="MM71" s="139"/>
      <c r="MN71" s="139"/>
      <c r="MO71" s="139"/>
      <c r="MP71" s="139"/>
      <c r="MQ71" s="139"/>
      <c r="MR71" s="139"/>
      <c r="MS71" s="139"/>
      <c r="MT71" s="139"/>
      <c r="MU71" s="139"/>
      <c r="MV71" s="139"/>
      <c r="MW71" s="139"/>
      <c r="MX71" s="139"/>
      <c r="MY71" s="139"/>
      <c r="MZ71" s="139"/>
      <c r="NA71" s="139"/>
      <c r="NB71" s="139"/>
      <c r="NC71" s="139"/>
      <c r="ND71" s="139"/>
      <c r="NE71" s="139"/>
      <c r="NF71" s="139"/>
      <c r="NG71" s="139"/>
      <c r="NH71" s="139"/>
      <c r="NI71" s="139"/>
      <c r="NJ71" s="139"/>
      <c r="NK71" s="139"/>
      <c r="NL71" s="139"/>
      <c r="NM71" s="139"/>
      <c r="NN71" s="139"/>
      <c r="NO71" s="139"/>
      <c r="NP71" s="139"/>
      <c r="NQ71" s="139"/>
      <c r="NR71" s="139"/>
      <c r="NS71" s="139"/>
      <c r="NT71" s="139"/>
      <c r="NU71" s="139"/>
      <c r="NV71" s="139"/>
      <c r="NW71" s="139"/>
      <c r="NX71" s="139"/>
      <c r="NY71" s="139"/>
      <c r="NZ71" s="139"/>
      <c r="OA71" s="139"/>
      <c r="OB71" s="139"/>
      <c r="OC71" s="139"/>
      <c r="OD71" s="139"/>
      <c r="OE71" s="139"/>
      <c r="OF71" s="139"/>
      <c r="OG71" s="139"/>
      <c r="OH71" s="139"/>
      <c r="OI71" s="139"/>
      <c r="OJ71" s="139"/>
      <c r="OK71" s="139"/>
      <c r="OL71" s="139"/>
      <c r="OM71" s="139"/>
      <c r="ON71" s="139"/>
      <c r="OO71" s="139"/>
      <c r="OP71" s="139"/>
      <c r="OQ71" s="139"/>
      <c r="OR71" s="139"/>
      <c r="OS71" s="139"/>
      <c r="OT71" s="139"/>
      <c r="OU71" s="139"/>
      <c r="OV71" s="139"/>
      <c r="OW71" s="139"/>
      <c r="OX71" s="139"/>
      <c r="OY71" s="139"/>
      <c r="OZ71" s="139"/>
      <c r="PA71" s="139"/>
      <c r="PB71" s="139"/>
      <c r="PC71" s="139"/>
      <c r="PD71" s="139"/>
      <c r="PE71" s="139"/>
      <c r="PF71" s="139"/>
      <c r="PG71" s="139"/>
      <c r="PH71" s="139"/>
      <c r="PI71" s="139"/>
      <c r="PJ71" s="139"/>
      <c r="PK71" s="139"/>
      <c r="PL71" s="139"/>
      <c r="PM71" s="139"/>
      <c r="PN71" s="139"/>
      <c r="PO71" s="139"/>
      <c r="PP71" s="139"/>
      <c r="PQ71" s="139"/>
      <c r="PR71" s="139"/>
      <c r="PS71" s="139"/>
      <c r="PT71" s="139"/>
      <c r="PU71" s="139"/>
      <c r="PV71" s="139"/>
      <c r="PW71" s="139"/>
      <c r="PX71" s="139"/>
      <c r="PY71" s="139"/>
      <c r="PZ71" s="139"/>
      <c r="QA71" s="139"/>
      <c r="QB71" s="139"/>
      <c r="QC71" s="139"/>
      <c r="QD71" s="139"/>
      <c r="QE71" s="139"/>
      <c r="QF71" s="139"/>
      <c r="QG71" s="139"/>
      <c r="QH71" s="139"/>
      <c r="QI71" s="139"/>
      <c r="QJ71" s="139"/>
      <c r="QK71" s="139"/>
      <c r="QL71" s="139"/>
      <c r="QM71" s="139"/>
      <c r="QN71" s="139"/>
      <c r="QO71" s="139"/>
      <c r="QP71" s="139"/>
      <c r="QQ71" s="139"/>
      <c r="QR71" s="139"/>
      <c r="QS71" s="139"/>
      <c r="QT71" s="139"/>
      <c r="QU71" s="139"/>
      <c r="QV71" s="139"/>
      <c r="QW71" s="139"/>
      <c r="QX71" s="139"/>
      <c r="QY71" s="139"/>
      <c r="QZ71" s="139"/>
      <c r="RA71" s="139"/>
      <c r="RB71" s="139"/>
      <c r="RC71" s="139"/>
      <c r="RD71" s="139"/>
      <c r="RE71" s="139"/>
      <c r="RF71" s="139"/>
      <c r="RG71" s="139"/>
      <c r="RH71" s="139"/>
      <c r="RI71" s="139"/>
      <c r="RJ71" s="139"/>
      <c r="RK71" s="139"/>
      <c r="RL71" s="139"/>
      <c r="RM71" s="139"/>
      <c r="RN71" s="139"/>
      <c r="RO71" s="139"/>
      <c r="RP71" s="139"/>
      <c r="RQ71" s="139"/>
      <c r="RR71" s="139"/>
      <c r="RS71" s="139"/>
      <c r="RT71" s="139"/>
      <c r="RU71" s="139"/>
      <c r="RV71" s="139"/>
      <c r="RW71" s="139"/>
      <c r="RX71" s="139"/>
      <c r="RY71" s="139"/>
      <c r="RZ71" s="139"/>
      <c r="SA71" s="139"/>
      <c r="SB71" s="139"/>
      <c r="SC71" s="139"/>
      <c r="SD71" s="139"/>
      <c r="SE71" s="139"/>
      <c r="SF71" s="139"/>
      <c r="SG71" s="139"/>
      <c r="SH71" s="139"/>
      <c r="SI71" s="139"/>
      <c r="SJ71" s="139"/>
      <c r="SK71" s="139"/>
      <c r="SL71" s="139"/>
      <c r="SM71" s="139"/>
      <c r="SN71" s="139"/>
      <c r="SO71" s="139"/>
      <c r="SP71" s="139"/>
      <c r="SQ71" s="139"/>
      <c r="SR71" s="139"/>
      <c r="SS71" s="139"/>
      <c r="ST71" s="139"/>
      <c r="SU71" s="139"/>
      <c r="SV71" s="139"/>
      <c r="SW71" s="139"/>
      <c r="SX71" s="139"/>
      <c r="SY71" s="139"/>
      <c r="SZ71" s="139"/>
      <c r="TA71" s="139"/>
      <c r="TB71" s="139"/>
      <c r="TC71" s="139"/>
      <c r="TD71" s="139"/>
      <c r="TE71" s="139"/>
      <c r="TF71" s="139"/>
      <c r="TG71" s="139"/>
      <c r="TH71" s="139"/>
      <c r="TI71" s="139"/>
      <c r="TJ71" s="139"/>
      <c r="TK71" s="139"/>
      <c r="TL71" s="139"/>
      <c r="TM71" s="139"/>
      <c r="TN71" s="139"/>
      <c r="TO71" s="139"/>
      <c r="TP71" s="139"/>
      <c r="TQ71" s="139"/>
      <c r="TR71" s="139"/>
      <c r="TS71" s="139"/>
      <c r="TT71" s="139"/>
      <c r="TU71" s="139"/>
      <c r="TV71" s="139"/>
      <c r="TW71" s="139"/>
      <c r="TX71" s="139"/>
      <c r="TY71" s="139"/>
      <c r="TZ71" s="139"/>
      <c r="UA71" s="139"/>
      <c r="UB71" s="139"/>
      <c r="UC71" s="139"/>
      <c r="UD71" s="139"/>
      <c r="UE71" s="139"/>
      <c r="UF71" s="139"/>
      <c r="UG71" s="139"/>
      <c r="UH71" s="139"/>
      <c r="UI71" s="139"/>
      <c r="UJ71" s="139"/>
      <c r="UK71" s="139"/>
      <c r="UL71" s="139"/>
      <c r="UM71" s="139"/>
      <c r="UN71" s="139"/>
      <c r="UO71" s="139"/>
      <c r="UP71" s="139"/>
      <c r="UQ71" s="139"/>
      <c r="UR71" s="139"/>
      <c r="US71" s="139"/>
      <c r="UT71" s="139"/>
      <c r="UU71" s="139"/>
      <c r="UV71" s="139"/>
      <c r="UW71" s="139"/>
      <c r="UX71" s="139"/>
      <c r="UY71" s="139"/>
      <c r="UZ71" s="139"/>
      <c r="VA71" s="139"/>
      <c r="VB71" s="139"/>
      <c r="VC71" s="139"/>
      <c r="VD71" s="139"/>
      <c r="VE71" s="139"/>
      <c r="VF71" s="139"/>
      <c r="VG71" s="139"/>
      <c r="VH71" s="139"/>
      <c r="VI71" s="139"/>
      <c r="VJ71" s="139"/>
      <c r="VK71" s="139"/>
      <c r="VL71" s="139"/>
      <c r="VM71" s="139"/>
      <c r="VN71" s="139"/>
      <c r="VO71" s="139"/>
      <c r="VP71" s="139"/>
      <c r="VQ71" s="139"/>
      <c r="VR71" s="139"/>
      <c r="VS71" s="139"/>
      <c r="VT71" s="139"/>
      <c r="VU71" s="139"/>
      <c r="VV71" s="139"/>
      <c r="VW71" s="139"/>
      <c r="VX71" s="139"/>
      <c r="VY71" s="139"/>
      <c r="VZ71" s="139"/>
      <c r="WA71" s="139"/>
      <c r="WB71" s="139"/>
      <c r="WC71" s="139"/>
      <c r="WD71" s="139"/>
      <c r="WE71" s="139"/>
      <c r="WF71" s="139"/>
      <c r="WG71" s="139"/>
      <c r="WH71" s="139"/>
      <c r="WI71" s="139"/>
      <c r="WJ71" s="139"/>
      <c r="WK71" s="139"/>
      <c r="WL71" s="139"/>
      <c r="WM71" s="139"/>
      <c r="WN71" s="139"/>
      <c r="WO71" s="139"/>
      <c r="WP71" s="139"/>
      <c r="WQ71" s="139"/>
      <c r="WR71" s="139"/>
      <c r="WS71" s="139"/>
      <c r="WT71" s="139"/>
      <c r="WU71" s="139"/>
      <c r="WV71" s="139"/>
      <c r="WW71" s="139"/>
      <c r="WX71" s="139"/>
      <c r="WY71" s="139"/>
      <c r="WZ71" s="139"/>
      <c r="XA71" s="139"/>
      <c r="XB71" s="139"/>
      <c r="XC71" s="139"/>
      <c r="XD71" s="139"/>
      <c r="XE71" s="139"/>
      <c r="XF71" s="139"/>
      <c r="XG71" s="139"/>
      <c r="XH71" s="139"/>
      <c r="XI71" s="139"/>
      <c r="XJ71" s="139"/>
      <c r="XK71" s="139"/>
      <c r="XL71" s="139"/>
      <c r="XM71" s="139"/>
      <c r="XN71" s="139"/>
      <c r="XO71" s="139"/>
      <c r="XP71" s="139"/>
      <c r="XQ71" s="139"/>
      <c r="XR71" s="139"/>
      <c r="XS71" s="139"/>
      <c r="XT71" s="139"/>
      <c r="XU71" s="139"/>
      <c r="XV71" s="139"/>
      <c r="XW71" s="139"/>
      <c r="XX71" s="139"/>
      <c r="XY71" s="139"/>
      <c r="XZ71" s="139"/>
      <c r="YA71" s="139"/>
      <c r="YB71" s="139"/>
      <c r="YC71" s="139"/>
      <c r="YD71" s="139"/>
      <c r="YE71" s="139"/>
      <c r="YF71" s="139"/>
      <c r="YG71" s="139"/>
      <c r="YH71" s="139"/>
      <c r="YI71" s="139"/>
      <c r="YJ71" s="139"/>
      <c r="YK71" s="139"/>
      <c r="YL71" s="139"/>
      <c r="YM71" s="139"/>
      <c r="YN71" s="139"/>
      <c r="YO71" s="139"/>
      <c r="YP71" s="139"/>
      <c r="YQ71" s="139"/>
      <c r="YR71" s="139"/>
      <c r="YS71" s="139"/>
      <c r="YT71" s="139"/>
      <c r="YU71" s="139"/>
      <c r="YV71" s="139"/>
      <c r="YW71" s="139"/>
      <c r="YX71" s="139"/>
      <c r="YY71" s="139"/>
      <c r="YZ71" s="139"/>
      <c r="ZA71" s="139"/>
      <c r="ZB71" s="139"/>
      <c r="ZC71" s="139"/>
      <c r="ZD71" s="139"/>
      <c r="ZE71" s="139"/>
      <c r="ZF71" s="139"/>
      <c r="ZG71" s="139"/>
      <c r="ZH71" s="139"/>
      <c r="ZI71" s="139"/>
      <c r="ZJ71" s="139"/>
      <c r="ZK71" s="139"/>
      <c r="ZL71" s="139"/>
      <c r="ZM71" s="139"/>
      <c r="ZN71" s="139"/>
      <c r="ZO71" s="139"/>
      <c r="ZP71" s="139"/>
      <c r="ZQ71" s="139"/>
      <c r="ZR71" s="139"/>
      <c r="ZS71" s="139"/>
      <c r="ZT71" s="139"/>
      <c r="ZU71" s="139"/>
      <c r="ZV71" s="139"/>
      <c r="ZW71" s="139"/>
      <c r="ZX71" s="139"/>
      <c r="ZY71" s="139"/>
      <c r="ZZ71" s="139"/>
      <c r="AAA71" s="139"/>
      <c r="AAB71" s="139"/>
      <c r="AAC71" s="139"/>
      <c r="AAD71" s="139"/>
      <c r="AAE71" s="139"/>
      <c r="AAF71" s="139"/>
      <c r="AAG71" s="139"/>
      <c r="AAH71" s="139"/>
      <c r="AAI71" s="139"/>
      <c r="AAJ71" s="139"/>
      <c r="AAK71" s="139"/>
      <c r="AAL71" s="139"/>
      <c r="AAM71" s="139"/>
      <c r="AAN71" s="139"/>
      <c r="AAO71" s="139"/>
      <c r="AAP71" s="139"/>
      <c r="AAQ71" s="139"/>
      <c r="AAR71" s="139"/>
      <c r="AAS71" s="139"/>
      <c r="AAT71" s="139"/>
      <c r="AAU71" s="139"/>
      <c r="AAV71" s="139"/>
      <c r="AAW71" s="139"/>
      <c r="AAX71" s="139"/>
      <c r="AAY71" s="139"/>
      <c r="AAZ71" s="139"/>
      <c r="ABA71" s="139"/>
      <c r="ABB71" s="139"/>
      <c r="ABC71" s="139"/>
      <c r="ABD71" s="139"/>
      <c r="ABE71" s="139"/>
      <c r="ABF71" s="139"/>
      <c r="ABG71" s="139"/>
      <c r="ABH71" s="139"/>
      <c r="ABI71" s="139"/>
      <c r="ABJ71" s="139"/>
      <c r="ABK71" s="139"/>
      <c r="ABL71" s="139"/>
      <c r="ABM71" s="139"/>
      <c r="ABN71" s="139"/>
      <c r="ABO71" s="139"/>
      <c r="ABP71" s="139"/>
      <c r="ABQ71" s="139"/>
      <c r="ABR71" s="139"/>
      <c r="ABS71" s="139"/>
      <c r="ABT71" s="139"/>
      <c r="ABU71" s="139"/>
      <c r="ABV71" s="139"/>
      <c r="ABW71" s="139"/>
      <c r="ABX71" s="139"/>
      <c r="ABY71" s="139"/>
      <c r="ABZ71" s="139"/>
      <c r="ACA71" s="139"/>
      <c r="ACB71" s="139"/>
      <c r="ACC71" s="139"/>
      <c r="ACD71" s="139"/>
      <c r="ACE71" s="139"/>
      <c r="ACF71" s="139"/>
      <c r="ACG71" s="139"/>
      <c r="ACH71" s="139"/>
      <c r="ACI71" s="139"/>
      <c r="ACJ71" s="139"/>
      <c r="ACK71" s="139"/>
      <c r="ACL71" s="139"/>
      <c r="ACM71" s="139"/>
      <c r="ACN71" s="139"/>
      <c r="ACO71" s="139"/>
      <c r="ACP71" s="139"/>
      <c r="ACQ71" s="139"/>
      <c r="ACR71" s="139"/>
      <c r="ACS71" s="139"/>
      <c r="ACT71" s="139"/>
      <c r="ACU71" s="139"/>
      <c r="ACV71" s="139"/>
      <c r="ACW71" s="139"/>
      <c r="ACX71" s="139"/>
      <c r="ACY71" s="139"/>
      <c r="ACZ71" s="139"/>
      <c r="ADA71" s="139"/>
      <c r="ADB71" s="139"/>
      <c r="ADC71" s="139"/>
      <c r="ADD71" s="139"/>
      <c r="ADE71" s="139"/>
      <c r="ADF71" s="139"/>
      <c r="ADG71" s="139"/>
      <c r="ADH71" s="139"/>
      <c r="ADI71" s="139"/>
      <c r="ADJ71" s="139"/>
      <c r="ADK71" s="139"/>
      <c r="ADL71" s="139"/>
      <c r="ADM71" s="139"/>
      <c r="ADN71" s="139"/>
      <c r="ADO71" s="139"/>
      <c r="ADP71" s="139"/>
      <c r="ADQ71" s="139"/>
      <c r="ADR71" s="139"/>
      <c r="ADS71" s="139"/>
      <c r="ADT71" s="139"/>
      <c r="ADU71" s="139"/>
      <c r="ADV71" s="139"/>
      <c r="ADW71" s="139"/>
      <c r="ADX71" s="139"/>
      <c r="ADY71" s="139"/>
      <c r="ADZ71" s="139"/>
      <c r="AEA71" s="139"/>
      <c r="AEB71" s="139"/>
      <c r="AEC71" s="139"/>
      <c r="AED71" s="139"/>
      <c r="AEE71" s="139"/>
      <c r="AEF71" s="139"/>
      <c r="AEG71" s="139"/>
      <c r="AEH71" s="139"/>
      <c r="AEI71" s="139"/>
      <c r="AEJ71" s="139"/>
      <c r="AEK71" s="139"/>
      <c r="AEL71" s="139"/>
      <c r="AEM71" s="139"/>
      <c r="AEN71" s="139"/>
      <c r="AEO71" s="139"/>
      <c r="AEP71" s="139"/>
      <c r="AEQ71" s="139"/>
      <c r="AER71" s="139"/>
      <c r="AES71" s="139"/>
      <c r="AET71" s="139"/>
      <c r="AEU71" s="139"/>
      <c r="AEV71" s="139"/>
      <c r="AEW71" s="139"/>
      <c r="AEX71" s="139"/>
      <c r="AEY71" s="139"/>
      <c r="AEZ71" s="139"/>
      <c r="AFA71" s="139"/>
      <c r="AFB71" s="139"/>
      <c r="AFC71" s="139"/>
      <c r="AFD71" s="139"/>
      <c r="AFE71" s="139"/>
      <c r="AFF71" s="139"/>
      <c r="AFG71" s="139"/>
      <c r="AFH71" s="139"/>
      <c r="AFI71" s="139"/>
      <c r="AFJ71" s="139"/>
      <c r="AFK71" s="139"/>
      <c r="AFL71" s="139"/>
      <c r="AFM71" s="139"/>
      <c r="AFN71" s="139"/>
      <c r="AFO71" s="139"/>
      <c r="AFP71" s="139"/>
      <c r="AFQ71" s="139"/>
      <c r="AFR71" s="139"/>
      <c r="AFS71" s="139"/>
      <c r="AFT71" s="139"/>
      <c r="AFU71" s="139"/>
      <c r="AFV71" s="139"/>
      <c r="AFW71" s="139"/>
      <c r="AFX71" s="139"/>
      <c r="AFY71" s="139"/>
      <c r="AFZ71" s="139"/>
      <c r="AGA71" s="139"/>
      <c r="AGB71" s="139"/>
      <c r="AGC71" s="139"/>
      <c r="AGD71" s="139"/>
      <c r="AGE71" s="139"/>
      <c r="AGF71" s="139"/>
      <c r="AGG71" s="139"/>
      <c r="AGH71" s="139"/>
      <c r="AGI71" s="139"/>
      <c r="AGJ71" s="139"/>
      <c r="AGK71" s="139"/>
      <c r="AGL71" s="139"/>
      <c r="AGM71" s="139"/>
      <c r="AGN71" s="139"/>
      <c r="AGO71" s="139"/>
      <c r="AGP71" s="139"/>
      <c r="AGQ71" s="139"/>
      <c r="AGR71" s="139"/>
      <c r="AGS71" s="139"/>
      <c r="AGT71" s="139"/>
      <c r="AGU71" s="139"/>
      <c r="AGV71" s="139"/>
      <c r="AGW71" s="139"/>
      <c r="AGX71" s="139"/>
      <c r="AGY71" s="139"/>
      <c r="AGZ71" s="139"/>
      <c r="AHA71" s="139"/>
      <c r="AHB71" s="139"/>
      <c r="AHC71" s="139"/>
      <c r="AHD71" s="139"/>
      <c r="AHE71" s="139"/>
      <c r="AHF71" s="139"/>
      <c r="AHG71" s="139"/>
      <c r="AHH71" s="139"/>
      <c r="AHI71" s="139"/>
      <c r="AHJ71" s="139"/>
      <c r="AHK71" s="139"/>
      <c r="AHL71" s="139"/>
      <c r="AHM71" s="139"/>
      <c r="AHN71" s="139"/>
      <c r="AHO71" s="139"/>
      <c r="AHP71" s="139"/>
      <c r="AHQ71" s="139"/>
      <c r="AHR71" s="139"/>
      <c r="AHS71" s="139"/>
      <c r="AHT71" s="139"/>
      <c r="AHU71" s="139"/>
      <c r="AHV71" s="139"/>
      <c r="AHW71" s="139"/>
      <c r="AHX71" s="139"/>
      <c r="AHY71" s="139"/>
      <c r="AHZ71" s="139"/>
      <c r="AIA71" s="139"/>
      <c r="AIB71" s="139"/>
      <c r="AIC71" s="139"/>
      <c r="AID71" s="139"/>
      <c r="AIE71" s="139"/>
      <c r="AIF71" s="139"/>
      <c r="AIG71" s="139"/>
      <c r="AIH71" s="139"/>
      <c r="AII71" s="139"/>
      <c r="AIJ71" s="139"/>
      <c r="AIK71" s="139"/>
      <c r="AIL71" s="139"/>
      <c r="AIM71" s="139"/>
      <c r="AIN71" s="139"/>
      <c r="AIO71" s="139"/>
      <c r="AIP71" s="139"/>
      <c r="AIQ71" s="139"/>
      <c r="AIR71" s="139"/>
      <c r="AIS71" s="139"/>
      <c r="AIT71" s="139"/>
      <c r="AIU71" s="139"/>
      <c r="AIV71" s="139"/>
      <c r="AIW71" s="139"/>
      <c r="AIX71" s="139"/>
      <c r="AIY71" s="139"/>
      <c r="AIZ71" s="139"/>
      <c r="AJA71" s="139"/>
      <c r="AJB71" s="139"/>
      <c r="AJC71" s="139"/>
      <c r="AJD71" s="139"/>
      <c r="AJE71" s="139"/>
      <c r="AJF71" s="139"/>
      <c r="AJG71" s="139"/>
      <c r="AJH71" s="139"/>
      <c r="AJI71" s="139"/>
      <c r="AJJ71" s="139"/>
      <c r="AJK71" s="139"/>
      <c r="AJL71" s="139"/>
      <c r="AJM71" s="139"/>
      <c r="AJN71" s="139"/>
      <c r="AJO71" s="139"/>
      <c r="AJP71" s="139"/>
      <c r="AJQ71" s="139"/>
      <c r="AJR71" s="139"/>
      <c r="AJS71" s="139"/>
      <c r="AJT71" s="139"/>
      <c r="AJU71" s="139"/>
      <c r="AJV71" s="139"/>
      <c r="AJW71" s="139"/>
      <c r="AJX71" s="139"/>
      <c r="AJY71" s="139"/>
      <c r="AJZ71" s="139"/>
      <c r="AKA71" s="139"/>
      <c r="AKB71" s="139"/>
      <c r="AKC71" s="139"/>
      <c r="AKD71" s="139"/>
      <c r="AKE71" s="139"/>
      <c r="AKF71" s="139"/>
      <c r="AKG71" s="139"/>
      <c r="AKH71" s="139"/>
      <c r="AKI71" s="139"/>
      <c r="AKJ71" s="139"/>
      <c r="AKK71" s="139"/>
      <c r="AKL71" s="139"/>
      <c r="AKM71" s="139"/>
      <c r="AKN71" s="139"/>
      <c r="AKO71" s="139"/>
      <c r="AKP71" s="139"/>
      <c r="AKQ71" s="139"/>
      <c r="AKR71" s="139"/>
      <c r="AKS71" s="139"/>
      <c r="AKT71" s="139"/>
      <c r="AKU71" s="139"/>
      <c r="AKV71" s="139"/>
      <c r="AKW71" s="139"/>
      <c r="AKX71" s="139"/>
      <c r="AKY71" s="139"/>
      <c r="AKZ71" s="139"/>
      <c r="ALA71" s="139"/>
      <c r="ALB71" s="139"/>
      <c r="ALC71" s="139"/>
      <c r="ALD71" s="139"/>
      <c r="ALE71" s="139"/>
      <c r="ALF71" s="139"/>
      <c r="ALG71" s="139"/>
      <c r="ALH71" s="139"/>
      <c r="ALI71" s="139"/>
      <c r="ALJ71" s="139"/>
      <c r="ALK71" s="139"/>
      <c r="ALL71" s="139"/>
      <c r="ALM71" s="139"/>
      <c r="ALN71" s="139"/>
      <c r="ALO71" s="139"/>
      <c r="ALP71" s="139"/>
      <c r="ALQ71" s="139"/>
      <c r="ALR71" s="139"/>
      <c r="ALS71" s="139"/>
      <c r="ALT71" s="139"/>
      <c r="ALU71" s="139"/>
      <c r="ALV71" s="139"/>
      <c r="ALW71" s="139"/>
      <c r="ALX71" s="139"/>
      <c r="ALY71" s="139"/>
      <c r="ALZ71" s="139"/>
      <c r="AMA71" s="139"/>
      <c r="AMB71" s="139"/>
      <c r="AMC71" s="139"/>
      <c r="AMD71" s="139"/>
      <c r="AME71" s="139"/>
      <c r="AMF71" s="139"/>
      <c r="AMG71" s="139"/>
      <c r="AMH71" s="139"/>
      <c r="AMI71" s="139"/>
      <c r="AMJ71" s="139"/>
      <c r="AMK71" s="139"/>
      <c r="AML71" s="139"/>
      <c r="AMM71" s="139"/>
      <c r="AMN71" s="139"/>
      <c r="AMO71" s="139"/>
      <c r="AMP71" s="139"/>
      <c r="AMQ71" s="139"/>
      <c r="AMR71" s="139"/>
      <c r="AMS71" s="139"/>
      <c r="AMT71" s="139"/>
      <c r="AMU71" s="139"/>
      <c r="AMV71" s="139"/>
      <c r="AMW71" s="139"/>
      <c r="AMX71" s="139"/>
      <c r="AMY71" s="139"/>
      <c r="AMZ71" s="139"/>
      <c r="ANA71" s="139"/>
      <c r="ANB71" s="139"/>
      <c r="ANC71" s="139"/>
      <c r="AND71" s="139"/>
      <c r="ANE71" s="139"/>
      <c r="ANF71" s="139"/>
      <c r="ANG71" s="139"/>
      <c r="ANH71" s="139"/>
      <c r="ANI71" s="139"/>
      <c r="ANJ71" s="139"/>
      <c r="ANK71" s="139"/>
      <c r="ANL71" s="139"/>
      <c r="ANM71" s="139"/>
      <c r="ANN71" s="139"/>
      <c r="ANO71" s="139"/>
      <c r="ANP71" s="139"/>
      <c r="ANQ71" s="139"/>
      <c r="ANR71" s="139"/>
      <c r="ANS71" s="139"/>
      <c r="ANT71" s="139"/>
      <c r="ANU71" s="139"/>
      <c r="ANV71" s="139"/>
      <c r="ANW71" s="139"/>
      <c r="ANX71" s="139"/>
      <c r="ANY71" s="139"/>
      <c r="ANZ71" s="139"/>
      <c r="AOA71" s="139"/>
      <c r="AOB71" s="139"/>
      <c r="AOC71" s="139"/>
      <c r="AOD71" s="139"/>
      <c r="AOE71" s="139"/>
      <c r="AOF71" s="139"/>
      <c r="AOG71" s="139"/>
      <c r="AOH71" s="139"/>
      <c r="AOI71" s="139"/>
      <c r="AOJ71" s="139"/>
      <c r="AOK71" s="139"/>
      <c r="AOL71" s="139"/>
      <c r="AOM71" s="139"/>
      <c r="AON71" s="139"/>
      <c r="AOO71" s="139"/>
      <c r="AOP71" s="139"/>
      <c r="AOQ71" s="139"/>
      <c r="AOR71" s="139"/>
      <c r="AOS71" s="139"/>
      <c r="AOT71" s="139"/>
      <c r="AOU71" s="139"/>
      <c r="AOV71" s="139"/>
      <c r="AOW71" s="139"/>
      <c r="AOX71" s="139"/>
      <c r="AOY71" s="139"/>
      <c r="AOZ71" s="139"/>
      <c r="APA71" s="139"/>
      <c r="APB71" s="139"/>
      <c r="APC71" s="139"/>
      <c r="APD71" s="139"/>
      <c r="APE71" s="139"/>
      <c r="APF71" s="139"/>
      <c r="APG71" s="139"/>
      <c r="APH71" s="139"/>
      <c r="API71" s="139"/>
      <c r="APJ71" s="139"/>
      <c r="APK71" s="139"/>
      <c r="APL71" s="139"/>
      <c r="APM71" s="139"/>
      <c r="APN71" s="139"/>
      <c r="APO71" s="139"/>
      <c r="APP71" s="139"/>
      <c r="APQ71" s="139"/>
      <c r="APR71" s="139"/>
      <c r="APS71" s="139"/>
      <c r="APT71" s="139"/>
      <c r="APU71" s="139"/>
      <c r="APV71" s="139"/>
      <c r="APW71" s="139"/>
      <c r="APX71" s="139"/>
      <c r="APY71" s="139"/>
      <c r="APZ71" s="139"/>
      <c r="AQA71" s="139"/>
      <c r="AQB71" s="139"/>
      <c r="AQC71" s="139"/>
      <c r="AQD71" s="139"/>
      <c r="AQE71" s="139"/>
      <c r="AQF71" s="139"/>
      <c r="AQG71" s="139"/>
      <c r="AQH71" s="139"/>
      <c r="AQI71" s="139"/>
      <c r="AQJ71" s="139"/>
      <c r="AQK71" s="139"/>
      <c r="AQL71" s="139"/>
      <c r="AQM71" s="139"/>
      <c r="AQN71" s="139"/>
      <c r="AQO71" s="139"/>
      <c r="AQP71" s="139"/>
      <c r="AQQ71" s="139"/>
      <c r="AQR71" s="139"/>
      <c r="AQS71" s="139"/>
      <c r="AQT71" s="139"/>
      <c r="AQU71" s="139"/>
      <c r="AQV71" s="139"/>
      <c r="AQW71" s="139"/>
      <c r="AQX71" s="139"/>
      <c r="AQY71" s="139"/>
      <c r="AQZ71" s="139"/>
      <c r="ARA71" s="139"/>
      <c r="ARB71" s="139"/>
      <c r="ARC71" s="139"/>
      <c r="ARD71" s="139"/>
      <c r="ARE71" s="139"/>
      <c r="ARF71" s="139"/>
      <c r="ARG71" s="139"/>
      <c r="ARH71" s="139"/>
      <c r="ARI71" s="139"/>
      <c r="ARJ71" s="139"/>
      <c r="ARK71" s="139"/>
      <c r="ARL71" s="139"/>
      <c r="ARM71" s="139"/>
      <c r="ARN71" s="139"/>
      <c r="ARO71" s="139"/>
      <c r="ARP71" s="139"/>
      <c r="ARQ71" s="139"/>
      <c r="ARR71" s="139"/>
      <c r="ARS71" s="139"/>
      <c r="ART71" s="139"/>
      <c r="ARU71" s="139"/>
      <c r="ARV71" s="139"/>
      <c r="ARW71" s="139"/>
      <c r="ARX71" s="139"/>
      <c r="ARY71" s="139"/>
      <c r="ARZ71" s="139"/>
      <c r="ASA71" s="139"/>
      <c r="ASB71" s="139"/>
      <c r="ASC71" s="139"/>
      <c r="ASD71" s="139"/>
      <c r="ASE71" s="139"/>
      <c r="ASF71" s="139"/>
      <c r="ASG71" s="139"/>
      <c r="ASH71" s="139"/>
      <c r="ASI71" s="139"/>
      <c r="ASJ71" s="139"/>
      <c r="ASK71" s="139"/>
      <c r="ASL71" s="139"/>
      <c r="ASM71" s="139"/>
      <c r="ASN71" s="139"/>
      <c r="ASO71" s="139"/>
      <c r="ASP71" s="139"/>
      <c r="ASQ71" s="139"/>
      <c r="ASR71" s="139"/>
      <c r="ASS71" s="139"/>
      <c r="AST71" s="139"/>
      <c r="ASU71" s="139"/>
      <c r="ASV71" s="139"/>
      <c r="ASW71" s="139"/>
      <c r="ASX71" s="139"/>
      <c r="ASY71" s="139"/>
      <c r="ASZ71" s="139"/>
      <c r="ATA71" s="139"/>
      <c r="ATB71" s="139"/>
      <c r="ATC71" s="139"/>
      <c r="ATD71" s="139"/>
      <c r="ATE71" s="139"/>
      <c r="ATF71" s="139"/>
      <c r="ATG71" s="139"/>
      <c r="ATH71" s="139"/>
      <c r="ATI71" s="139"/>
      <c r="ATJ71" s="139"/>
      <c r="ATK71" s="139"/>
      <c r="ATL71" s="139"/>
      <c r="ATM71" s="139"/>
      <c r="ATN71" s="139"/>
      <c r="ATO71" s="139"/>
      <c r="ATP71" s="139"/>
      <c r="ATQ71" s="139"/>
      <c r="ATR71" s="139"/>
      <c r="ATS71" s="139"/>
      <c r="ATT71" s="139"/>
      <c r="ATU71" s="139"/>
      <c r="ATV71" s="139"/>
      <c r="ATW71" s="139"/>
      <c r="ATX71" s="139"/>
      <c r="ATY71" s="139"/>
      <c r="ATZ71" s="139"/>
      <c r="AUA71" s="139"/>
      <c r="AUB71" s="139"/>
      <c r="AUC71" s="139"/>
      <c r="AUD71" s="139"/>
      <c r="AUE71" s="139"/>
      <c r="AUF71" s="139"/>
      <c r="AUG71" s="139"/>
      <c r="AUH71" s="139"/>
      <c r="AUI71" s="139"/>
      <c r="AUJ71" s="139"/>
      <c r="AUK71" s="139"/>
      <c r="AUL71" s="139"/>
      <c r="AUM71" s="139"/>
      <c r="AUN71" s="139"/>
      <c r="AUO71" s="139"/>
      <c r="AUP71" s="139"/>
      <c r="AUQ71" s="139"/>
      <c r="AUR71" s="139"/>
      <c r="AUS71" s="139"/>
      <c r="AUT71" s="139"/>
      <c r="AUU71" s="139"/>
      <c r="AUV71" s="139"/>
      <c r="AUW71" s="139"/>
      <c r="AUX71" s="139"/>
      <c r="AUY71" s="139"/>
      <c r="AUZ71" s="139"/>
      <c r="AVA71" s="139"/>
      <c r="AVB71" s="139"/>
      <c r="AVC71" s="139"/>
      <c r="AVD71" s="139"/>
      <c r="AVE71" s="139"/>
      <c r="AVF71" s="139"/>
      <c r="AVG71" s="139"/>
      <c r="AVH71" s="139"/>
      <c r="AVI71" s="139"/>
      <c r="AVJ71" s="139"/>
      <c r="AVK71" s="139"/>
      <c r="AVL71" s="139"/>
      <c r="AVM71" s="139"/>
      <c r="AVN71" s="139"/>
      <c r="AVO71" s="139"/>
      <c r="AVP71" s="139"/>
      <c r="AVQ71" s="139"/>
      <c r="AVR71" s="139"/>
      <c r="AVS71" s="139"/>
      <c r="AVT71" s="139"/>
      <c r="AVU71" s="139"/>
      <c r="AVV71" s="139"/>
      <c r="AVW71" s="139"/>
      <c r="AVX71" s="139"/>
      <c r="AVY71" s="139"/>
      <c r="AVZ71" s="139"/>
      <c r="AWA71" s="139"/>
      <c r="AWB71" s="139"/>
      <c r="AWC71" s="139"/>
      <c r="AWD71" s="139"/>
      <c r="AWE71" s="139"/>
      <c r="AWF71" s="139"/>
      <c r="AWG71" s="139"/>
      <c r="AWH71" s="139"/>
      <c r="AWI71" s="139"/>
      <c r="AWJ71" s="139"/>
      <c r="AWK71" s="139"/>
      <c r="AWL71" s="139"/>
      <c r="AWM71" s="139"/>
      <c r="AWN71" s="139"/>
      <c r="AWO71" s="139"/>
      <c r="AWP71" s="139"/>
      <c r="AWQ71" s="139"/>
      <c r="AWR71" s="139"/>
      <c r="AWS71" s="139"/>
      <c r="AWT71" s="139"/>
      <c r="AWU71" s="139"/>
      <c r="AWV71" s="139"/>
      <c r="AWW71" s="139"/>
      <c r="AWX71" s="139"/>
      <c r="AWY71" s="139"/>
      <c r="AWZ71" s="139"/>
      <c r="AXA71" s="139"/>
      <c r="AXB71" s="139"/>
      <c r="AXC71" s="139"/>
      <c r="AXD71" s="139"/>
      <c r="AXE71" s="139"/>
      <c r="AXF71" s="139"/>
      <c r="AXG71" s="139"/>
      <c r="AXH71" s="139"/>
      <c r="AXI71" s="139"/>
      <c r="AXJ71" s="139"/>
      <c r="AXK71" s="139"/>
      <c r="AXL71" s="139"/>
      <c r="AXM71" s="139"/>
      <c r="AXN71" s="139"/>
      <c r="AXO71" s="139"/>
      <c r="AXP71" s="139"/>
      <c r="AXQ71" s="139"/>
      <c r="AXR71" s="139"/>
      <c r="AXS71" s="139"/>
      <c r="AXT71" s="139"/>
      <c r="AXU71" s="139"/>
      <c r="AXV71" s="139"/>
      <c r="AXW71" s="139"/>
      <c r="AXX71" s="139"/>
      <c r="AXY71" s="139"/>
      <c r="AXZ71" s="139"/>
      <c r="AYA71" s="139"/>
      <c r="AYB71" s="139"/>
      <c r="AYC71" s="139"/>
      <c r="AYD71" s="139"/>
      <c r="AYE71" s="139"/>
      <c r="AYF71" s="139"/>
      <c r="AYG71" s="139"/>
      <c r="AYH71" s="139"/>
      <c r="AYI71" s="139"/>
      <c r="AYJ71" s="139"/>
      <c r="AYK71" s="139"/>
      <c r="AYL71" s="139"/>
      <c r="AYM71" s="139"/>
      <c r="AYN71" s="139"/>
      <c r="AYO71" s="139"/>
      <c r="AYP71" s="139"/>
      <c r="AYQ71" s="139"/>
      <c r="AYR71" s="139"/>
      <c r="AYS71" s="139"/>
      <c r="AYT71" s="139"/>
      <c r="AYU71" s="139"/>
      <c r="AYV71" s="139"/>
      <c r="AYW71" s="139"/>
      <c r="AYX71" s="139"/>
      <c r="AYY71" s="139"/>
      <c r="AYZ71" s="139"/>
      <c r="AZA71" s="139"/>
      <c r="AZB71" s="139"/>
      <c r="AZC71" s="139"/>
      <c r="AZD71" s="139"/>
      <c r="AZE71" s="139"/>
      <c r="AZF71" s="139"/>
      <c r="AZG71" s="139"/>
      <c r="AZH71" s="139"/>
      <c r="AZI71" s="139"/>
      <c r="AZJ71" s="139"/>
      <c r="AZK71" s="139"/>
      <c r="AZL71" s="139"/>
      <c r="AZM71" s="139"/>
      <c r="AZN71" s="139"/>
      <c r="AZO71" s="139"/>
      <c r="AZP71" s="139"/>
      <c r="AZQ71" s="139"/>
      <c r="AZR71" s="139"/>
      <c r="AZS71" s="139"/>
      <c r="AZT71" s="139"/>
      <c r="AZU71" s="139"/>
      <c r="AZV71" s="139"/>
      <c r="AZW71" s="139"/>
      <c r="AZX71" s="139"/>
      <c r="AZY71" s="139"/>
      <c r="AZZ71" s="139"/>
      <c r="BAA71" s="139"/>
      <c r="BAB71" s="139"/>
      <c r="BAC71" s="139"/>
      <c r="BAD71" s="139"/>
      <c r="BAE71" s="139"/>
      <c r="BAF71" s="139"/>
      <c r="BAG71" s="139"/>
      <c r="BAH71" s="139"/>
      <c r="BAI71" s="139"/>
      <c r="BAJ71" s="139"/>
      <c r="BAK71" s="139"/>
      <c r="BAL71" s="139"/>
      <c r="BAM71" s="139"/>
      <c r="BAN71" s="139"/>
      <c r="BAO71" s="139"/>
      <c r="BAP71" s="139"/>
      <c r="BAQ71" s="139"/>
      <c r="BAR71" s="139"/>
      <c r="BAS71" s="139"/>
      <c r="BAT71" s="139"/>
      <c r="BAU71" s="139"/>
      <c r="BAV71" s="139"/>
      <c r="BAW71" s="139"/>
      <c r="BAX71" s="139"/>
      <c r="BAY71" s="139"/>
      <c r="BAZ71" s="139"/>
      <c r="BBA71" s="139"/>
      <c r="BBB71" s="139"/>
      <c r="BBC71" s="139"/>
      <c r="BBD71" s="139"/>
      <c r="BBE71" s="139"/>
      <c r="BBF71" s="139"/>
      <c r="BBG71" s="139"/>
      <c r="BBH71" s="139"/>
      <c r="BBI71" s="139"/>
      <c r="BBJ71" s="139"/>
      <c r="BBK71" s="139"/>
      <c r="BBL71" s="139"/>
      <c r="BBM71" s="139"/>
      <c r="BBN71" s="139"/>
      <c r="BBO71" s="139"/>
      <c r="BBP71" s="139"/>
      <c r="BBQ71" s="139"/>
      <c r="BBR71" s="139"/>
      <c r="BBS71" s="139"/>
      <c r="BBT71" s="139"/>
      <c r="BBU71" s="139"/>
      <c r="BBV71" s="139"/>
      <c r="BBW71" s="139"/>
      <c r="BBX71" s="139"/>
      <c r="BBY71" s="139"/>
      <c r="BBZ71" s="139"/>
      <c r="BCA71" s="139"/>
      <c r="BCB71" s="139"/>
      <c r="BCC71" s="139"/>
      <c r="BCD71" s="139"/>
      <c r="BCE71" s="139"/>
      <c r="BCF71" s="139"/>
      <c r="BCG71" s="139"/>
      <c r="BCH71" s="139"/>
      <c r="BCI71" s="139"/>
      <c r="BCJ71" s="139"/>
      <c r="BCK71" s="139"/>
      <c r="BCL71" s="139"/>
      <c r="BCM71" s="139"/>
      <c r="BCN71" s="139"/>
      <c r="BCO71" s="139"/>
      <c r="BCP71" s="139"/>
      <c r="BCQ71" s="139"/>
      <c r="BCR71" s="139"/>
      <c r="BCS71" s="139"/>
      <c r="BCT71" s="139"/>
      <c r="BCU71" s="139"/>
      <c r="BCV71" s="139"/>
      <c r="BCW71" s="139"/>
      <c r="BCX71" s="139"/>
      <c r="BCY71" s="139"/>
      <c r="BCZ71" s="139"/>
      <c r="BDA71" s="139"/>
      <c r="BDB71" s="139"/>
      <c r="BDC71" s="139"/>
      <c r="BDD71" s="139"/>
      <c r="BDE71" s="139"/>
      <c r="BDF71" s="139"/>
      <c r="BDG71" s="139"/>
      <c r="BDH71" s="139"/>
      <c r="BDI71" s="139"/>
      <c r="BDJ71" s="139"/>
      <c r="BDK71" s="139"/>
      <c r="BDL71" s="139"/>
      <c r="BDM71" s="139"/>
      <c r="BDN71" s="139"/>
      <c r="BDO71" s="139"/>
      <c r="BDP71" s="139"/>
      <c r="BDQ71" s="139"/>
      <c r="BDR71" s="139"/>
      <c r="BDS71" s="139"/>
      <c r="BDT71" s="139"/>
      <c r="BDU71" s="139"/>
      <c r="BDV71" s="139"/>
      <c r="BDW71" s="139"/>
      <c r="BDX71" s="139"/>
      <c r="BDY71" s="139"/>
      <c r="BDZ71" s="139"/>
      <c r="BEA71" s="139"/>
      <c r="BEB71" s="139"/>
      <c r="BEC71" s="139"/>
      <c r="BED71" s="139"/>
      <c r="BEE71" s="139"/>
      <c r="BEF71" s="139"/>
      <c r="BEG71" s="139"/>
      <c r="BEH71" s="139"/>
      <c r="BEI71" s="139"/>
      <c r="BEJ71" s="139"/>
      <c r="BEK71" s="139"/>
      <c r="BEL71" s="139"/>
      <c r="BEM71" s="139"/>
      <c r="BEN71" s="139"/>
      <c r="BEO71" s="139"/>
      <c r="BEP71" s="139"/>
      <c r="BEQ71" s="139"/>
      <c r="BER71" s="139"/>
      <c r="BES71" s="139"/>
      <c r="BET71" s="139"/>
      <c r="BEU71" s="139"/>
      <c r="BEV71" s="139"/>
      <c r="BEW71" s="139"/>
      <c r="BEX71" s="139"/>
      <c r="BEY71" s="139"/>
      <c r="BEZ71" s="139"/>
      <c r="BFA71" s="139"/>
      <c r="BFB71" s="139"/>
      <c r="BFC71" s="139"/>
      <c r="BFD71" s="139"/>
      <c r="BFE71" s="139"/>
      <c r="BFF71" s="139"/>
      <c r="BFG71" s="139"/>
      <c r="BFH71" s="139"/>
      <c r="BFI71" s="139"/>
      <c r="BFJ71" s="139"/>
      <c r="BFK71" s="139"/>
      <c r="BFL71" s="139"/>
      <c r="BFM71" s="139"/>
      <c r="BFN71" s="139"/>
      <c r="BFO71" s="139"/>
      <c r="BFP71" s="139"/>
      <c r="BFQ71" s="139"/>
      <c r="BFR71" s="139"/>
      <c r="BFS71" s="139"/>
      <c r="BFT71" s="139"/>
      <c r="BFU71" s="139"/>
      <c r="BFV71" s="139"/>
      <c r="BFW71" s="139"/>
      <c r="BFX71" s="139"/>
      <c r="BFY71" s="139"/>
      <c r="BFZ71" s="139"/>
      <c r="BGA71" s="139"/>
      <c r="BGB71" s="139"/>
      <c r="BGC71" s="139"/>
      <c r="BGD71" s="139"/>
      <c r="BGE71" s="139"/>
      <c r="BGF71" s="139"/>
      <c r="BGG71" s="139"/>
      <c r="BGH71" s="139"/>
      <c r="BGI71" s="139"/>
      <c r="BGJ71" s="139"/>
      <c r="BGK71" s="139"/>
      <c r="BGL71" s="139"/>
      <c r="BGM71" s="139"/>
      <c r="BGN71" s="139"/>
      <c r="BGO71" s="139"/>
      <c r="BGP71" s="139"/>
      <c r="BGQ71" s="139"/>
      <c r="BGR71" s="139"/>
      <c r="BGS71" s="139"/>
      <c r="BGT71" s="139"/>
      <c r="BGU71" s="139"/>
      <c r="BGV71" s="139"/>
      <c r="BGW71" s="139"/>
      <c r="BGX71" s="139"/>
      <c r="BGY71" s="139"/>
      <c r="BGZ71" s="139"/>
      <c r="BHA71" s="139"/>
      <c r="BHB71" s="139"/>
      <c r="BHC71" s="139"/>
      <c r="BHD71" s="139"/>
      <c r="BHE71" s="139"/>
      <c r="BHF71" s="139"/>
      <c r="BHG71" s="139"/>
      <c r="BHH71" s="139"/>
      <c r="BHI71" s="139"/>
      <c r="BHJ71" s="139"/>
      <c r="BHK71" s="139"/>
      <c r="BHL71" s="139"/>
      <c r="BHM71" s="139"/>
      <c r="BHN71" s="139"/>
      <c r="BHO71" s="139"/>
      <c r="BHP71" s="139"/>
      <c r="BHQ71" s="139"/>
      <c r="BHR71" s="139"/>
      <c r="BHS71" s="139"/>
      <c r="BHT71" s="139"/>
      <c r="BHU71" s="139"/>
      <c r="BHV71" s="139"/>
      <c r="BHW71" s="139"/>
      <c r="BHX71" s="139"/>
      <c r="BHY71" s="139"/>
      <c r="BHZ71" s="139"/>
      <c r="BIA71" s="139"/>
      <c r="BIB71" s="139"/>
      <c r="BIC71" s="139"/>
      <c r="BID71" s="139"/>
      <c r="BIE71" s="139"/>
      <c r="BIF71" s="139"/>
      <c r="BIG71" s="139"/>
      <c r="BIH71" s="139"/>
      <c r="BII71" s="139"/>
      <c r="BIJ71" s="139"/>
      <c r="BIK71" s="139"/>
      <c r="BIL71" s="139"/>
      <c r="BIM71" s="139"/>
      <c r="BIN71" s="139"/>
      <c r="BIO71" s="139"/>
      <c r="BIP71" s="139"/>
      <c r="BIQ71" s="139"/>
      <c r="BIR71" s="139"/>
      <c r="BIS71" s="139"/>
      <c r="BIT71" s="139"/>
      <c r="BIU71" s="139"/>
      <c r="BIV71" s="139"/>
      <c r="BIW71" s="139"/>
      <c r="BIX71" s="139"/>
      <c r="BIY71" s="139"/>
      <c r="BIZ71" s="139"/>
      <c r="BJA71" s="139"/>
      <c r="BJB71" s="139"/>
      <c r="BJC71" s="139"/>
      <c r="BJD71" s="139"/>
      <c r="BJE71" s="139"/>
      <c r="BJF71" s="139"/>
      <c r="BJG71" s="139"/>
      <c r="BJH71" s="139"/>
      <c r="BJI71" s="139"/>
      <c r="BJJ71" s="139"/>
      <c r="BJK71" s="139"/>
      <c r="BJL71" s="139"/>
      <c r="BJM71" s="139"/>
      <c r="BJN71" s="139"/>
      <c r="BJO71" s="139"/>
      <c r="BJP71" s="139"/>
      <c r="BJQ71" s="139"/>
      <c r="BJR71" s="139"/>
      <c r="BJS71" s="139"/>
      <c r="BJT71" s="139"/>
      <c r="BJU71" s="139"/>
      <c r="BJV71" s="139"/>
      <c r="BJW71" s="139"/>
      <c r="BJX71" s="139"/>
      <c r="BJY71" s="139"/>
      <c r="BJZ71" s="139"/>
      <c r="BKA71" s="139"/>
      <c r="BKB71" s="139"/>
      <c r="BKC71" s="139"/>
      <c r="BKD71" s="139"/>
      <c r="BKE71" s="139"/>
      <c r="BKF71" s="139"/>
      <c r="BKG71" s="139"/>
      <c r="BKH71" s="139"/>
      <c r="BKI71" s="139"/>
      <c r="BKJ71" s="139"/>
      <c r="BKK71" s="139"/>
      <c r="BKL71" s="139"/>
      <c r="BKM71" s="139"/>
      <c r="BKN71" s="139"/>
      <c r="BKO71" s="139"/>
      <c r="BKP71" s="139"/>
      <c r="BKQ71" s="139"/>
      <c r="BKR71" s="139"/>
      <c r="BKS71" s="139"/>
      <c r="BKT71" s="139"/>
      <c r="BKU71" s="139"/>
      <c r="BKV71" s="139"/>
      <c r="BKW71" s="139"/>
      <c r="BKX71" s="139"/>
      <c r="BKY71" s="139"/>
      <c r="BKZ71" s="139"/>
      <c r="BLA71" s="139"/>
      <c r="BLB71" s="139"/>
      <c r="BLC71" s="139"/>
      <c r="BLD71" s="139"/>
      <c r="BLE71" s="139"/>
      <c r="BLF71" s="139"/>
      <c r="BLG71" s="139"/>
      <c r="BLH71" s="139"/>
      <c r="BLI71" s="139"/>
      <c r="BLJ71" s="139"/>
      <c r="BLK71" s="139"/>
      <c r="BLL71" s="139"/>
      <c r="BLM71" s="139"/>
      <c r="BLN71" s="139"/>
      <c r="BLO71" s="139"/>
      <c r="BLP71" s="139"/>
      <c r="BLQ71" s="139"/>
      <c r="BLR71" s="139"/>
      <c r="BLS71" s="139"/>
      <c r="BLT71" s="139"/>
      <c r="BLU71" s="139"/>
      <c r="BLV71" s="139"/>
      <c r="BLW71" s="139"/>
      <c r="BLX71" s="139"/>
      <c r="BLY71" s="139"/>
      <c r="BLZ71" s="139"/>
      <c r="BMA71" s="139"/>
      <c r="BMB71" s="139"/>
      <c r="BMC71" s="139"/>
      <c r="BMD71" s="139"/>
      <c r="BME71" s="139"/>
      <c r="BMF71" s="139"/>
      <c r="BMG71" s="139"/>
      <c r="BMH71" s="139"/>
      <c r="BMI71" s="139"/>
      <c r="BMJ71" s="139"/>
      <c r="BMK71" s="139"/>
      <c r="BML71" s="139"/>
      <c r="BMM71" s="139"/>
      <c r="BMN71" s="139"/>
      <c r="BMO71" s="139"/>
      <c r="BMP71" s="139"/>
      <c r="BMQ71" s="139"/>
      <c r="BMR71" s="139"/>
      <c r="BMS71" s="139"/>
      <c r="BMT71" s="139"/>
      <c r="BMU71" s="139"/>
      <c r="BMV71" s="139"/>
      <c r="BMW71" s="139"/>
      <c r="BMX71" s="139"/>
      <c r="BMY71" s="139"/>
      <c r="BMZ71" s="139"/>
      <c r="BNA71" s="139"/>
      <c r="BNB71" s="139"/>
      <c r="BNC71" s="139"/>
      <c r="BND71" s="139"/>
      <c r="BNE71" s="139"/>
      <c r="BNF71" s="139"/>
      <c r="BNG71" s="139"/>
      <c r="BNH71" s="139"/>
      <c r="BNI71" s="139"/>
      <c r="BNJ71" s="139"/>
      <c r="BNK71" s="139"/>
      <c r="BNL71" s="139"/>
      <c r="BNM71" s="139"/>
      <c r="BNN71" s="139"/>
      <c r="BNO71" s="139"/>
      <c r="BNP71" s="139"/>
      <c r="BNQ71" s="139"/>
      <c r="BNR71" s="139"/>
      <c r="BNS71" s="139"/>
      <c r="BNT71" s="139"/>
      <c r="BNU71" s="139"/>
      <c r="BNV71" s="139"/>
      <c r="BNW71" s="139"/>
      <c r="BNX71" s="139"/>
      <c r="BNY71" s="139"/>
      <c r="BNZ71" s="139"/>
      <c r="BOA71" s="139"/>
      <c r="BOB71" s="139"/>
      <c r="BOC71" s="139"/>
      <c r="BOD71" s="139"/>
      <c r="BOE71" s="139"/>
      <c r="BOF71" s="139"/>
      <c r="BOG71" s="139"/>
      <c r="BOH71" s="139"/>
      <c r="BOI71" s="139"/>
      <c r="BOJ71" s="139"/>
      <c r="BOK71" s="139"/>
      <c r="BOL71" s="139"/>
      <c r="BOM71" s="139"/>
      <c r="BON71" s="139"/>
      <c r="BOO71" s="139"/>
      <c r="BOP71" s="139"/>
      <c r="BOQ71" s="139"/>
      <c r="BOR71" s="139"/>
      <c r="BOS71" s="139"/>
      <c r="BOT71" s="139"/>
      <c r="BOU71" s="139"/>
      <c r="BOV71" s="139"/>
      <c r="BOW71" s="139"/>
      <c r="BOX71" s="139"/>
      <c r="BOY71" s="139"/>
      <c r="BOZ71" s="139"/>
      <c r="BPA71" s="139"/>
      <c r="BPB71" s="139"/>
      <c r="BPC71" s="139"/>
      <c r="BPD71" s="139"/>
      <c r="BPE71" s="139"/>
      <c r="BPF71" s="139"/>
      <c r="BPG71" s="139"/>
      <c r="BPH71" s="139"/>
      <c r="BPI71" s="139"/>
      <c r="BPJ71" s="139"/>
      <c r="BPK71" s="139"/>
      <c r="BPL71" s="139"/>
      <c r="BPM71" s="139"/>
      <c r="BPN71" s="139"/>
      <c r="BPO71" s="139"/>
      <c r="BPP71" s="139"/>
      <c r="BPQ71" s="139"/>
      <c r="BPR71" s="139"/>
      <c r="BPS71" s="139"/>
      <c r="BPT71" s="139"/>
      <c r="BPU71" s="139"/>
      <c r="BPV71" s="139"/>
      <c r="BPW71" s="139"/>
      <c r="BPX71" s="139"/>
      <c r="BPY71" s="139"/>
      <c r="BPZ71" s="139"/>
      <c r="BQA71" s="139"/>
      <c r="BQB71" s="139"/>
      <c r="BQC71" s="139"/>
      <c r="BQD71" s="139"/>
      <c r="BQE71" s="139"/>
      <c r="BQF71" s="139"/>
      <c r="BQG71" s="139"/>
      <c r="BQH71" s="139"/>
      <c r="BQI71" s="139"/>
      <c r="BQJ71" s="139"/>
      <c r="BQK71" s="139"/>
      <c r="BQL71" s="139"/>
      <c r="BQM71" s="139"/>
      <c r="BQN71" s="139"/>
      <c r="BQO71" s="139"/>
      <c r="BQP71" s="139"/>
      <c r="BQQ71" s="139"/>
      <c r="BQR71" s="139"/>
      <c r="BQS71" s="139"/>
      <c r="BQT71" s="139"/>
      <c r="BQU71" s="139"/>
      <c r="BQV71" s="139"/>
      <c r="BQW71" s="139"/>
      <c r="BQX71" s="139"/>
      <c r="BQY71" s="139"/>
      <c r="BQZ71" s="139"/>
      <c r="BRA71" s="139"/>
      <c r="BRB71" s="139"/>
      <c r="BRC71" s="139"/>
      <c r="BRD71" s="139"/>
      <c r="BRE71" s="139"/>
      <c r="BRF71" s="139"/>
      <c r="BRG71" s="139"/>
      <c r="BRH71" s="139"/>
      <c r="BRI71" s="139"/>
      <c r="BRJ71" s="139"/>
      <c r="BRK71" s="139"/>
      <c r="BRL71" s="139"/>
      <c r="BRM71" s="139"/>
      <c r="BRN71" s="139"/>
      <c r="BRO71" s="139"/>
      <c r="BRP71" s="139"/>
      <c r="BRQ71" s="139"/>
      <c r="BRR71" s="139"/>
      <c r="BRS71" s="139"/>
      <c r="BRT71" s="139"/>
      <c r="BRU71" s="139"/>
      <c r="BRV71" s="139"/>
      <c r="BRW71" s="139"/>
      <c r="BRX71" s="139"/>
      <c r="BRY71" s="139"/>
      <c r="BRZ71" s="139"/>
      <c r="BSA71" s="139"/>
      <c r="BSB71" s="139"/>
      <c r="BSC71" s="139"/>
      <c r="BSD71" s="139"/>
      <c r="BSE71" s="139"/>
      <c r="BSF71" s="139"/>
      <c r="BSG71" s="139"/>
      <c r="BSH71" s="139"/>
      <c r="BSI71" s="139"/>
      <c r="BSJ71" s="139"/>
      <c r="BSK71" s="139"/>
      <c r="BSL71" s="139"/>
      <c r="BSM71" s="139"/>
      <c r="BSN71" s="139"/>
      <c r="BSO71" s="139"/>
      <c r="BSP71" s="139"/>
      <c r="BSQ71" s="139"/>
      <c r="BSR71" s="139"/>
      <c r="BSS71" s="139"/>
      <c r="BST71" s="139"/>
      <c r="BSU71" s="139"/>
      <c r="BSV71" s="139"/>
      <c r="BSW71" s="139"/>
      <c r="BSX71" s="139"/>
      <c r="BSY71" s="139"/>
      <c r="BSZ71" s="139"/>
      <c r="BTA71" s="139"/>
      <c r="BTB71" s="139"/>
      <c r="BTC71" s="139"/>
      <c r="BTD71" s="139"/>
      <c r="BTE71" s="139"/>
      <c r="BTF71" s="139"/>
      <c r="BTG71" s="139"/>
      <c r="BTH71" s="139"/>
      <c r="BTI71" s="139"/>
      <c r="BTJ71" s="139"/>
      <c r="BTK71" s="139"/>
      <c r="BTL71" s="139"/>
      <c r="BTM71" s="139"/>
      <c r="BTN71" s="139"/>
      <c r="BTO71" s="139"/>
      <c r="BTP71" s="139"/>
      <c r="BTQ71" s="139"/>
      <c r="BTR71" s="139"/>
      <c r="BTS71" s="139"/>
      <c r="BTT71" s="139"/>
      <c r="BTU71" s="139"/>
      <c r="BTV71" s="139"/>
      <c r="BTW71" s="139"/>
      <c r="BTX71" s="139"/>
      <c r="BTY71" s="139"/>
      <c r="BTZ71" s="139"/>
      <c r="BUA71" s="139"/>
      <c r="BUB71" s="139"/>
      <c r="BUC71" s="139"/>
      <c r="BUD71" s="139"/>
      <c r="BUE71" s="139"/>
      <c r="BUF71" s="139"/>
      <c r="BUG71" s="139"/>
      <c r="BUH71" s="139"/>
      <c r="BUI71" s="139"/>
      <c r="BUJ71" s="139"/>
      <c r="BUK71" s="139"/>
      <c r="BUL71" s="139"/>
      <c r="BUM71" s="139"/>
      <c r="BUN71" s="139"/>
      <c r="BUO71" s="139"/>
      <c r="BUP71" s="139"/>
      <c r="BUQ71" s="139"/>
      <c r="BUR71" s="139"/>
      <c r="BUS71" s="139"/>
      <c r="BUT71" s="139"/>
      <c r="BUU71" s="139"/>
      <c r="BUV71" s="139"/>
      <c r="BUW71" s="139"/>
      <c r="BUX71" s="139"/>
      <c r="BUY71" s="139"/>
      <c r="BUZ71" s="139"/>
      <c r="BVA71" s="139"/>
      <c r="BVB71" s="139"/>
      <c r="BVC71" s="139"/>
      <c r="BVD71" s="139"/>
      <c r="BVE71" s="139"/>
      <c r="BVF71" s="139"/>
      <c r="BVG71" s="139"/>
      <c r="BVH71" s="139"/>
      <c r="BVI71" s="139"/>
      <c r="BVJ71" s="139"/>
      <c r="BVK71" s="139"/>
      <c r="BVL71" s="139"/>
      <c r="BVM71" s="139"/>
      <c r="BVN71" s="139"/>
      <c r="BVO71" s="139"/>
      <c r="BVP71" s="139"/>
      <c r="BVQ71" s="139"/>
      <c r="BVR71" s="139"/>
      <c r="BVS71" s="139"/>
      <c r="BVT71" s="139"/>
      <c r="BVU71" s="139"/>
      <c r="BVV71" s="139"/>
      <c r="BVW71" s="139"/>
      <c r="BVX71" s="139"/>
      <c r="BVY71" s="139"/>
      <c r="BVZ71" s="139"/>
      <c r="BWA71" s="139"/>
      <c r="BWB71" s="139"/>
      <c r="BWC71" s="139"/>
      <c r="BWD71" s="139"/>
      <c r="BWE71" s="139"/>
      <c r="BWF71" s="139"/>
      <c r="BWG71" s="139"/>
      <c r="BWH71" s="139"/>
      <c r="BWI71" s="139"/>
      <c r="BWJ71" s="139"/>
      <c r="BWK71" s="139"/>
      <c r="BWL71" s="139"/>
      <c r="BWM71" s="139"/>
      <c r="BWN71" s="139"/>
      <c r="BWO71" s="139"/>
      <c r="BWP71" s="139"/>
      <c r="BWQ71" s="139"/>
      <c r="BWR71" s="139"/>
      <c r="BWS71" s="139"/>
      <c r="BWT71" s="139"/>
      <c r="BWU71" s="139"/>
      <c r="BWV71" s="139"/>
      <c r="BWW71" s="139"/>
      <c r="BWX71" s="139"/>
      <c r="BWY71" s="139"/>
      <c r="BWZ71" s="139"/>
      <c r="BXA71" s="139"/>
      <c r="BXB71" s="139"/>
      <c r="BXC71" s="139"/>
      <c r="BXD71" s="139"/>
      <c r="BXE71" s="139"/>
      <c r="BXF71" s="139"/>
      <c r="BXG71" s="139"/>
      <c r="BXH71" s="139"/>
      <c r="BXI71" s="139"/>
      <c r="BXJ71" s="139"/>
      <c r="BXK71" s="139"/>
      <c r="BXL71" s="139"/>
      <c r="BXM71" s="139"/>
      <c r="BXN71" s="139"/>
      <c r="BXO71" s="139"/>
      <c r="BXP71" s="139"/>
      <c r="BXQ71" s="139"/>
      <c r="BXR71" s="139"/>
      <c r="BXS71" s="139"/>
      <c r="BXT71" s="139"/>
      <c r="BXU71" s="139"/>
      <c r="BXV71" s="139"/>
      <c r="BXW71" s="139"/>
      <c r="BXX71" s="139"/>
      <c r="BXY71" s="139"/>
      <c r="BXZ71" s="139"/>
      <c r="BYA71" s="139"/>
      <c r="BYB71" s="139"/>
      <c r="BYC71" s="139"/>
      <c r="BYD71" s="139"/>
      <c r="BYE71" s="139"/>
      <c r="BYF71" s="139"/>
      <c r="BYG71" s="139"/>
      <c r="BYH71" s="139"/>
      <c r="BYI71" s="139"/>
      <c r="BYJ71" s="139"/>
      <c r="BYK71" s="139"/>
      <c r="BYL71" s="139"/>
      <c r="BYM71" s="139"/>
      <c r="BYN71" s="139"/>
      <c r="BYO71" s="139"/>
      <c r="BYP71" s="139"/>
      <c r="BYQ71" s="139"/>
      <c r="BYR71" s="139"/>
      <c r="BYS71" s="139"/>
      <c r="BYT71" s="139"/>
      <c r="BYU71" s="139"/>
      <c r="BYV71" s="139"/>
      <c r="BYW71" s="139"/>
      <c r="BYX71" s="139"/>
      <c r="BYY71" s="139"/>
      <c r="BYZ71" s="139"/>
      <c r="BZA71" s="139"/>
      <c r="BZB71" s="139"/>
      <c r="BZC71" s="139"/>
      <c r="BZD71" s="139"/>
      <c r="BZE71" s="139"/>
      <c r="BZF71" s="139"/>
      <c r="BZG71" s="139"/>
      <c r="BZH71" s="139"/>
      <c r="BZI71" s="139"/>
      <c r="BZJ71" s="139"/>
      <c r="BZK71" s="139"/>
      <c r="BZL71" s="139"/>
      <c r="BZM71" s="139"/>
      <c r="BZN71" s="139"/>
      <c r="BZO71" s="139"/>
      <c r="BZP71" s="139"/>
      <c r="BZQ71" s="139"/>
      <c r="BZR71" s="139"/>
      <c r="BZS71" s="139"/>
      <c r="BZT71" s="139"/>
      <c r="BZU71" s="139"/>
      <c r="BZV71" s="139"/>
      <c r="BZW71" s="139"/>
      <c r="BZX71" s="139"/>
      <c r="BZY71" s="139"/>
      <c r="BZZ71" s="139"/>
      <c r="CAA71" s="139"/>
      <c r="CAB71" s="139"/>
      <c r="CAC71" s="139"/>
      <c r="CAD71" s="139"/>
      <c r="CAE71" s="139"/>
      <c r="CAF71" s="139"/>
      <c r="CAG71" s="139"/>
      <c r="CAH71" s="139"/>
      <c r="CAI71" s="139"/>
      <c r="CAJ71" s="139"/>
      <c r="CAK71" s="139"/>
      <c r="CAL71" s="139"/>
      <c r="CAM71" s="139"/>
      <c r="CAN71" s="139"/>
      <c r="CAO71" s="139"/>
      <c r="CAP71" s="139"/>
      <c r="CAQ71" s="139"/>
      <c r="CAR71" s="139"/>
      <c r="CAS71" s="139"/>
      <c r="CAT71" s="139"/>
      <c r="CAU71" s="139"/>
      <c r="CAV71" s="139"/>
      <c r="CAW71" s="139"/>
      <c r="CAX71" s="139"/>
      <c r="CAY71" s="139"/>
      <c r="CAZ71" s="139"/>
      <c r="CBA71" s="139"/>
      <c r="CBB71" s="139"/>
      <c r="CBC71" s="139"/>
      <c r="CBD71" s="139"/>
      <c r="CBE71" s="139"/>
      <c r="CBF71" s="139"/>
      <c r="CBG71" s="139"/>
      <c r="CBH71" s="139"/>
      <c r="CBI71" s="139"/>
      <c r="CBJ71" s="139"/>
      <c r="CBK71" s="139"/>
      <c r="CBL71" s="139"/>
      <c r="CBM71" s="139"/>
      <c r="CBN71" s="139"/>
      <c r="CBO71" s="139"/>
      <c r="CBP71" s="139"/>
      <c r="CBQ71" s="139"/>
      <c r="CBR71" s="139"/>
      <c r="CBS71" s="139"/>
      <c r="CBT71" s="139"/>
      <c r="CBU71" s="139"/>
      <c r="CBV71" s="139"/>
      <c r="CBW71" s="139"/>
      <c r="CBX71" s="139"/>
      <c r="CBY71" s="139"/>
      <c r="CBZ71" s="139"/>
      <c r="CCA71" s="139"/>
      <c r="CCB71" s="139"/>
      <c r="CCC71" s="139"/>
      <c r="CCD71" s="139"/>
      <c r="CCE71" s="139"/>
      <c r="CCF71" s="139"/>
      <c r="CCG71" s="139"/>
      <c r="CCH71" s="139"/>
      <c r="CCI71" s="139"/>
      <c r="CCJ71" s="139"/>
      <c r="CCK71" s="139"/>
      <c r="CCL71" s="139"/>
      <c r="CCM71" s="139"/>
      <c r="CCN71" s="139"/>
      <c r="CCO71" s="139"/>
      <c r="CCP71" s="139"/>
      <c r="CCQ71" s="139"/>
      <c r="CCR71" s="139"/>
      <c r="CCS71" s="139"/>
      <c r="CCT71" s="139"/>
      <c r="CCU71" s="139"/>
      <c r="CCV71" s="139"/>
      <c r="CCW71" s="139"/>
      <c r="CCX71" s="139"/>
      <c r="CCY71" s="139"/>
      <c r="CCZ71" s="139"/>
      <c r="CDA71" s="139"/>
      <c r="CDB71" s="139"/>
      <c r="CDC71" s="139"/>
      <c r="CDD71" s="139"/>
      <c r="CDE71" s="139"/>
      <c r="CDF71" s="139"/>
      <c r="CDG71" s="139"/>
      <c r="CDH71" s="139"/>
      <c r="CDI71" s="139"/>
      <c r="CDJ71" s="139"/>
      <c r="CDK71" s="139"/>
      <c r="CDL71" s="139"/>
      <c r="CDM71" s="139"/>
      <c r="CDN71" s="139"/>
      <c r="CDO71" s="139"/>
      <c r="CDP71" s="139"/>
      <c r="CDQ71" s="139"/>
      <c r="CDR71" s="139"/>
      <c r="CDS71" s="139"/>
      <c r="CDT71" s="139"/>
      <c r="CDU71" s="139"/>
      <c r="CDV71" s="139"/>
      <c r="CDW71" s="139"/>
      <c r="CDX71" s="139"/>
      <c r="CDY71" s="139"/>
      <c r="CDZ71" s="139"/>
      <c r="CEA71" s="139"/>
      <c r="CEB71" s="139"/>
      <c r="CEC71" s="139"/>
      <c r="CED71" s="139"/>
      <c r="CEE71" s="139"/>
      <c r="CEF71" s="139"/>
      <c r="CEG71" s="139"/>
      <c r="CEH71" s="139"/>
      <c r="CEI71" s="139"/>
      <c r="CEJ71" s="139"/>
      <c r="CEK71" s="139"/>
      <c r="CEL71" s="139"/>
      <c r="CEM71" s="139"/>
      <c r="CEN71" s="139"/>
      <c r="CEO71" s="139"/>
      <c r="CEP71" s="139"/>
      <c r="CEQ71" s="139"/>
      <c r="CER71" s="139"/>
      <c r="CES71" s="139"/>
      <c r="CET71" s="139"/>
      <c r="CEU71" s="139"/>
      <c r="CEV71" s="139"/>
      <c r="CEW71" s="139"/>
      <c r="CEX71" s="139"/>
      <c r="CEY71" s="139"/>
      <c r="CEZ71" s="139"/>
      <c r="CFA71" s="139"/>
      <c r="CFB71" s="139"/>
      <c r="CFC71" s="139"/>
      <c r="CFD71" s="139"/>
      <c r="CFE71" s="139"/>
      <c r="CFF71" s="139"/>
      <c r="CFG71" s="139"/>
      <c r="CFH71" s="139"/>
      <c r="CFI71" s="139"/>
      <c r="CFJ71" s="139"/>
      <c r="CFK71" s="139"/>
      <c r="CFL71" s="139"/>
      <c r="CFM71" s="139"/>
      <c r="CFN71" s="139"/>
      <c r="CFO71" s="139"/>
      <c r="CFP71" s="139"/>
      <c r="CFQ71" s="139"/>
      <c r="CFR71" s="139"/>
      <c r="CFS71" s="139"/>
      <c r="CFT71" s="139"/>
      <c r="CFU71" s="139"/>
      <c r="CFV71" s="139"/>
      <c r="CFW71" s="139"/>
      <c r="CFX71" s="139"/>
      <c r="CFY71" s="139"/>
      <c r="CFZ71" s="139"/>
      <c r="CGA71" s="139"/>
      <c r="CGB71" s="139"/>
      <c r="CGC71" s="139"/>
      <c r="CGD71" s="139"/>
      <c r="CGE71" s="139"/>
      <c r="CGF71" s="139"/>
      <c r="CGG71" s="139"/>
      <c r="CGH71" s="139"/>
      <c r="CGI71" s="139"/>
      <c r="CGJ71" s="139"/>
      <c r="CGK71" s="139"/>
      <c r="CGL71" s="139"/>
      <c r="CGM71" s="139"/>
      <c r="CGN71" s="139"/>
      <c r="CGO71" s="139"/>
      <c r="CGP71" s="139"/>
      <c r="CGQ71" s="139"/>
      <c r="CGR71" s="139"/>
      <c r="CGS71" s="139"/>
      <c r="CGT71" s="139"/>
      <c r="CGU71" s="139"/>
      <c r="CGV71" s="139"/>
      <c r="CGW71" s="139"/>
      <c r="CGX71" s="139"/>
      <c r="CGY71" s="139"/>
      <c r="CGZ71" s="139"/>
      <c r="CHA71" s="139"/>
      <c r="CHB71" s="139"/>
      <c r="CHC71" s="139"/>
      <c r="CHD71" s="139"/>
      <c r="CHE71" s="139"/>
      <c r="CHF71" s="139"/>
      <c r="CHG71" s="139"/>
      <c r="CHH71" s="139"/>
      <c r="CHI71" s="139"/>
      <c r="CHJ71" s="139"/>
      <c r="CHK71" s="139"/>
      <c r="CHL71" s="139"/>
      <c r="CHM71" s="139"/>
      <c r="CHN71" s="139"/>
      <c r="CHO71" s="139"/>
      <c r="CHP71" s="139"/>
      <c r="CHQ71" s="139"/>
      <c r="CHR71" s="139"/>
      <c r="CHS71" s="139"/>
      <c r="CHT71" s="139"/>
      <c r="CHU71" s="139"/>
      <c r="CHV71" s="139"/>
      <c r="CHW71" s="139"/>
      <c r="CHX71" s="139"/>
      <c r="CHY71" s="139"/>
      <c r="CHZ71" s="139"/>
      <c r="CIA71" s="139"/>
      <c r="CIB71" s="139"/>
      <c r="CIC71" s="139"/>
      <c r="CID71" s="139"/>
      <c r="CIE71" s="139"/>
      <c r="CIF71" s="139"/>
      <c r="CIG71" s="139"/>
      <c r="CIH71" s="139"/>
      <c r="CII71" s="139"/>
      <c r="CIJ71" s="139"/>
      <c r="CIK71" s="139"/>
      <c r="CIL71" s="139"/>
      <c r="CIM71" s="139"/>
      <c r="CIN71" s="139"/>
      <c r="CIO71" s="139"/>
      <c r="CIP71" s="139"/>
      <c r="CIQ71" s="139"/>
      <c r="CIR71" s="139"/>
      <c r="CIS71" s="139"/>
      <c r="CIT71" s="139"/>
      <c r="CIU71" s="139"/>
      <c r="CIV71" s="139"/>
      <c r="CIW71" s="139"/>
      <c r="CIX71" s="139"/>
      <c r="CIY71" s="139"/>
      <c r="CIZ71" s="139"/>
      <c r="CJA71" s="139"/>
      <c r="CJB71" s="139"/>
      <c r="CJC71" s="139"/>
      <c r="CJD71" s="139"/>
      <c r="CJE71" s="139"/>
      <c r="CJF71" s="139"/>
      <c r="CJG71" s="139"/>
      <c r="CJH71" s="139"/>
      <c r="CJI71" s="139"/>
      <c r="CJJ71" s="139"/>
      <c r="CJK71" s="139"/>
      <c r="CJL71" s="139"/>
      <c r="CJM71" s="139"/>
      <c r="CJN71" s="139"/>
      <c r="CJO71" s="139"/>
      <c r="CJP71" s="139"/>
      <c r="CJQ71" s="139"/>
      <c r="CJR71" s="139"/>
      <c r="CJS71" s="139"/>
      <c r="CJT71" s="139"/>
      <c r="CJU71" s="139"/>
      <c r="CJV71" s="139"/>
      <c r="CJW71" s="139"/>
      <c r="CJX71" s="139"/>
      <c r="CJY71" s="139"/>
      <c r="CJZ71" s="139"/>
      <c r="CKA71" s="139"/>
      <c r="CKB71" s="139"/>
      <c r="CKC71" s="139"/>
      <c r="CKD71" s="139"/>
      <c r="CKE71" s="139"/>
      <c r="CKF71" s="139"/>
      <c r="CKG71" s="139"/>
      <c r="CKH71" s="139"/>
      <c r="CKI71" s="139"/>
      <c r="CKJ71" s="139"/>
      <c r="CKK71" s="139"/>
      <c r="CKL71" s="139"/>
      <c r="CKM71" s="139"/>
      <c r="CKN71" s="139"/>
      <c r="CKO71" s="139"/>
      <c r="CKP71" s="139"/>
      <c r="CKQ71" s="139"/>
      <c r="CKR71" s="139"/>
      <c r="CKS71" s="139"/>
      <c r="CKT71" s="139"/>
      <c r="CKU71" s="139"/>
      <c r="CKV71" s="139"/>
      <c r="CKW71" s="139"/>
      <c r="CKX71" s="139"/>
      <c r="CKY71" s="139"/>
      <c r="CKZ71" s="139"/>
      <c r="CLA71" s="139"/>
      <c r="CLB71" s="139"/>
      <c r="CLC71" s="139"/>
      <c r="CLD71" s="139"/>
      <c r="CLE71" s="139"/>
      <c r="CLF71" s="139"/>
      <c r="CLG71" s="139"/>
      <c r="CLH71" s="139"/>
      <c r="CLI71" s="139"/>
      <c r="CLJ71" s="139"/>
      <c r="CLK71" s="139"/>
      <c r="CLL71" s="139"/>
      <c r="CLM71" s="139"/>
      <c r="CLN71" s="139"/>
      <c r="CLO71" s="139"/>
      <c r="CLP71" s="139"/>
      <c r="CLQ71" s="139"/>
      <c r="CLR71" s="139"/>
      <c r="CLS71" s="139"/>
      <c r="CLT71" s="139"/>
      <c r="CLU71" s="139"/>
      <c r="CLV71" s="139"/>
      <c r="CLW71" s="139"/>
      <c r="CLX71" s="139"/>
      <c r="CLY71" s="139"/>
      <c r="CLZ71" s="139"/>
      <c r="CMA71" s="139"/>
      <c r="CMB71" s="139"/>
      <c r="CMC71" s="139"/>
      <c r="CMD71" s="139"/>
      <c r="CME71" s="139"/>
      <c r="CMF71" s="139"/>
      <c r="CMG71" s="139"/>
      <c r="CMH71" s="139"/>
      <c r="CMI71" s="139"/>
      <c r="CMJ71" s="139"/>
      <c r="CMK71" s="139"/>
      <c r="CML71" s="139"/>
      <c r="CMM71" s="139"/>
      <c r="CMN71" s="139"/>
      <c r="CMO71" s="139"/>
      <c r="CMP71" s="139"/>
      <c r="CMQ71" s="139"/>
      <c r="CMR71" s="139"/>
      <c r="CMS71" s="139"/>
      <c r="CMT71" s="139"/>
      <c r="CMU71" s="139"/>
      <c r="CMV71" s="139"/>
      <c r="CMW71" s="139"/>
      <c r="CMX71" s="139"/>
      <c r="CMY71" s="139"/>
      <c r="CMZ71" s="139"/>
      <c r="CNA71" s="139"/>
      <c r="CNB71" s="139"/>
      <c r="CNC71" s="139"/>
      <c r="CND71" s="139"/>
      <c r="CNE71" s="139"/>
      <c r="CNF71" s="139"/>
      <c r="CNG71" s="139"/>
      <c r="CNH71" s="139"/>
      <c r="CNI71" s="139"/>
      <c r="CNJ71" s="139"/>
      <c r="CNK71" s="139"/>
      <c r="CNL71" s="139"/>
      <c r="CNM71" s="139"/>
      <c r="CNN71" s="139"/>
      <c r="CNO71" s="139"/>
      <c r="CNP71" s="139"/>
      <c r="CNQ71" s="139"/>
      <c r="CNR71" s="139"/>
      <c r="CNS71" s="139"/>
      <c r="CNT71" s="139"/>
      <c r="CNU71" s="139"/>
      <c r="CNV71" s="139"/>
      <c r="CNW71" s="139"/>
      <c r="CNX71" s="139"/>
      <c r="CNY71" s="139"/>
      <c r="CNZ71" s="139"/>
      <c r="COA71" s="139"/>
      <c r="COB71" s="139"/>
      <c r="COC71" s="139"/>
      <c r="COD71" s="139"/>
      <c r="COE71" s="139"/>
      <c r="COF71" s="139"/>
      <c r="COG71" s="139"/>
      <c r="COH71" s="139"/>
      <c r="COI71" s="139"/>
      <c r="COJ71" s="139"/>
      <c r="COK71" s="139"/>
      <c r="COL71" s="139"/>
      <c r="COM71" s="139"/>
      <c r="CON71" s="139"/>
      <c r="COO71" s="139"/>
      <c r="COP71" s="139"/>
      <c r="COQ71" s="139"/>
      <c r="COR71" s="139"/>
      <c r="COS71" s="139"/>
      <c r="COT71" s="139"/>
      <c r="COU71" s="139"/>
      <c r="COV71" s="139"/>
      <c r="COW71" s="139"/>
      <c r="COX71" s="139"/>
      <c r="COY71" s="139"/>
      <c r="COZ71" s="139"/>
      <c r="CPA71" s="139"/>
      <c r="CPB71" s="139"/>
      <c r="CPC71" s="139"/>
      <c r="CPD71" s="139"/>
      <c r="CPE71" s="139"/>
      <c r="CPF71" s="139"/>
      <c r="CPG71" s="139"/>
      <c r="CPH71" s="139"/>
      <c r="CPI71" s="139"/>
      <c r="CPJ71" s="139"/>
      <c r="CPK71" s="139"/>
      <c r="CPL71" s="139"/>
      <c r="CPM71" s="139"/>
      <c r="CPN71" s="139"/>
      <c r="CPO71" s="139"/>
      <c r="CPP71" s="139"/>
      <c r="CPQ71" s="139"/>
      <c r="CPR71" s="139"/>
      <c r="CPS71" s="139"/>
      <c r="CPT71" s="139"/>
      <c r="CPU71" s="139"/>
      <c r="CPV71" s="139"/>
      <c r="CPW71" s="139"/>
      <c r="CPX71" s="139"/>
      <c r="CPY71" s="139"/>
      <c r="CPZ71" s="139"/>
      <c r="CQA71" s="139"/>
      <c r="CQB71" s="139"/>
      <c r="CQC71" s="139"/>
      <c r="CQD71" s="139"/>
      <c r="CQE71" s="139"/>
      <c r="CQF71" s="139"/>
      <c r="CQG71" s="139"/>
      <c r="CQH71" s="139"/>
      <c r="CQI71" s="139"/>
      <c r="CQJ71" s="139"/>
      <c r="CQK71" s="139"/>
      <c r="CQL71" s="139"/>
      <c r="CQM71" s="139"/>
      <c r="CQN71" s="139"/>
      <c r="CQO71" s="139"/>
      <c r="CQP71" s="139"/>
      <c r="CQQ71" s="139"/>
      <c r="CQR71" s="139"/>
      <c r="CQS71" s="139"/>
      <c r="CQT71" s="139"/>
      <c r="CQU71" s="139"/>
      <c r="CQV71" s="139"/>
      <c r="CQW71" s="139"/>
      <c r="CQX71" s="139"/>
      <c r="CQY71" s="139"/>
      <c r="CQZ71" s="139"/>
      <c r="CRA71" s="139"/>
      <c r="CRB71" s="139"/>
      <c r="CRC71" s="139"/>
      <c r="CRD71" s="139"/>
      <c r="CRE71" s="139"/>
      <c r="CRF71" s="139"/>
      <c r="CRG71" s="139"/>
      <c r="CRH71" s="139"/>
      <c r="CRI71" s="139"/>
      <c r="CRJ71" s="139"/>
      <c r="CRK71" s="139"/>
      <c r="CRL71" s="139"/>
      <c r="CRM71" s="139"/>
      <c r="CRN71" s="139"/>
      <c r="CRO71" s="139"/>
      <c r="CRP71" s="139"/>
      <c r="CRQ71" s="139"/>
      <c r="CRR71" s="139"/>
      <c r="CRS71" s="139"/>
      <c r="CRT71" s="139"/>
      <c r="CRU71" s="139"/>
      <c r="CRV71" s="139"/>
      <c r="CRW71" s="139"/>
      <c r="CRX71" s="139"/>
      <c r="CRY71" s="139"/>
      <c r="CRZ71" s="139"/>
      <c r="CSA71" s="139"/>
      <c r="CSB71" s="139"/>
      <c r="CSC71" s="139"/>
      <c r="CSD71" s="139"/>
      <c r="CSE71" s="139"/>
      <c r="CSF71" s="139"/>
      <c r="CSG71" s="139"/>
      <c r="CSH71" s="139"/>
      <c r="CSI71" s="139"/>
      <c r="CSJ71" s="139"/>
      <c r="CSK71" s="139"/>
      <c r="CSL71" s="139"/>
      <c r="CSM71" s="139"/>
      <c r="CSN71" s="139"/>
      <c r="CSO71" s="139"/>
      <c r="CSP71" s="139"/>
      <c r="CSQ71" s="139"/>
      <c r="CSR71" s="139"/>
      <c r="CSS71" s="139"/>
      <c r="CST71" s="139"/>
      <c r="CSU71" s="139"/>
      <c r="CSV71" s="139"/>
      <c r="CSW71" s="139"/>
      <c r="CSX71" s="139"/>
      <c r="CSY71" s="139"/>
      <c r="CSZ71" s="139"/>
      <c r="CTA71" s="139"/>
      <c r="CTB71" s="139"/>
      <c r="CTC71" s="139"/>
      <c r="CTD71" s="139"/>
      <c r="CTE71" s="139"/>
      <c r="CTF71" s="139"/>
      <c r="CTG71" s="139"/>
      <c r="CTH71" s="139"/>
      <c r="CTI71" s="139"/>
      <c r="CTJ71" s="139"/>
      <c r="CTK71" s="139"/>
      <c r="CTL71" s="139"/>
      <c r="CTM71" s="139"/>
      <c r="CTN71" s="139"/>
      <c r="CTO71" s="139"/>
      <c r="CTP71" s="139"/>
      <c r="CTQ71" s="139"/>
      <c r="CTR71" s="139"/>
      <c r="CTS71" s="139"/>
      <c r="CTT71" s="139"/>
      <c r="CTU71" s="139"/>
      <c r="CTV71" s="139"/>
      <c r="CTW71" s="139"/>
      <c r="CTX71" s="139"/>
      <c r="CTY71" s="139"/>
      <c r="CTZ71" s="139"/>
      <c r="CUA71" s="139"/>
      <c r="CUB71" s="139"/>
      <c r="CUC71" s="139"/>
      <c r="CUD71" s="139"/>
      <c r="CUE71" s="139"/>
      <c r="CUF71" s="139"/>
      <c r="CUG71" s="139"/>
      <c r="CUH71" s="139"/>
      <c r="CUI71" s="139"/>
      <c r="CUJ71" s="139"/>
      <c r="CUK71" s="139"/>
      <c r="CUL71" s="139"/>
      <c r="CUM71" s="139"/>
      <c r="CUN71" s="139"/>
      <c r="CUO71" s="139"/>
      <c r="CUP71" s="139"/>
      <c r="CUQ71" s="139"/>
      <c r="CUR71" s="139"/>
      <c r="CUS71" s="139"/>
      <c r="CUT71" s="139"/>
      <c r="CUU71" s="139"/>
      <c r="CUV71" s="139"/>
      <c r="CUW71" s="139"/>
      <c r="CUX71" s="139"/>
      <c r="CUY71" s="139"/>
      <c r="CUZ71" s="139"/>
      <c r="CVA71" s="139"/>
      <c r="CVB71" s="139"/>
      <c r="CVC71" s="139"/>
      <c r="CVD71" s="139"/>
      <c r="CVE71" s="139"/>
      <c r="CVF71" s="139"/>
      <c r="CVG71" s="139"/>
      <c r="CVH71" s="139"/>
      <c r="CVI71" s="139"/>
      <c r="CVJ71" s="139"/>
      <c r="CVK71" s="139"/>
      <c r="CVL71" s="139"/>
      <c r="CVM71" s="139"/>
      <c r="CVN71" s="139"/>
      <c r="CVO71" s="139"/>
      <c r="CVP71" s="139"/>
      <c r="CVQ71" s="139"/>
      <c r="CVR71" s="139"/>
      <c r="CVS71" s="139"/>
      <c r="CVT71" s="139"/>
      <c r="CVU71" s="139"/>
      <c r="CVV71" s="139"/>
      <c r="CVW71" s="139"/>
      <c r="CVX71" s="139"/>
      <c r="CVY71" s="139"/>
      <c r="CVZ71" s="139"/>
      <c r="CWA71" s="139"/>
      <c r="CWB71" s="139"/>
      <c r="CWC71" s="139"/>
      <c r="CWD71" s="139"/>
      <c r="CWE71" s="139"/>
      <c r="CWF71" s="139"/>
      <c r="CWG71" s="139"/>
      <c r="CWH71" s="139"/>
      <c r="CWI71" s="139"/>
      <c r="CWJ71" s="139"/>
      <c r="CWK71" s="139"/>
      <c r="CWL71" s="139"/>
      <c r="CWM71" s="139"/>
      <c r="CWN71" s="139"/>
      <c r="CWO71" s="139"/>
      <c r="CWP71" s="139"/>
      <c r="CWQ71" s="139"/>
      <c r="CWR71" s="139"/>
      <c r="CWS71" s="139"/>
      <c r="CWT71" s="139"/>
      <c r="CWU71" s="139"/>
      <c r="CWV71" s="139"/>
      <c r="CWW71" s="139"/>
      <c r="CWX71" s="139"/>
      <c r="CWY71" s="139"/>
      <c r="CWZ71" s="139"/>
      <c r="CXA71" s="139"/>
      <c r="CXB71" s="139"/>
      <c r="CXC71" s="139"/>
      <c r="CXD71" s="139"/>
      <c r="CXE71" s="139"/>
      <c r="CXF71" s="139"/>
      <c r="CXG71" s="139"/>
      <c r="CXH71" s="139"/>
      <c r="CXI71" s="139"/>
      <c r="CXJ71" s="139"/>
      <c r="CXK71" s="139"/>
      <c r="CXL71" s="139"/>
      <c r="CXM71" s="139"/>
      <c r="CXN71" s="139"/>
      <c r="CXO71" s="139"/>
      <c r="CXP71" s="139"/>
      <c r="CXQ71" s="139"/>
      <c r="CXR71" s="139"/>
      <c r="CXS71" s="139"/>
      <c r="CXT71" s="139"/>
      <c r="CXU71" s="139"/>
      <c r="CXV71" s="139"/>
      <c r="CXW71" s="139"/>
      <c r="CXX71" s="139"/>
      <c r="CXY71" s="139"/>
      <c r="CXZ71" s="139"/>
      <c r="CYA71" s="139"/>
      <c r="CYB71" s="139"/>
      <c r="CYC71" s="139"/>
      <c r="CYD71" s="139"/>
      <c r="CYE71" s="139"/>
      <c r="CYF71" s="139"/>
      <c r="CYG71" s="139"/>
      <c r="CYH71" s="139"/>
      <c r="CYI71" s="139"/>
      <c r="CYJ71" s="139"/>
      <c r="CYK71" s="139"/>
      <c r="CYL71" s="139"/>
      <c r="CYM71" s="139"/>
      <c r="CYN71" s="139"/>
      <c r="CYO71" s="139"/>
      <c r="CYP71" s="139"/>
      <c r="CYQ71" s="139"/>
      <c r="CYR71" s="139"/>
      <c r="CYS71" s="139"/>
      <c r="CYT71" s="139"/>
      <c r="CYU71" s="139"/>
      <c r="CYV71" s="139"/>
      <c r="CYW71" s="139"/>
      <c r="CYX71" s="139"/>
      <c r="CYY71" s="139"/>
      <c r="CYZ71" s="139"/>
      <c r="CZA71" s="139"/>
      <c r="CZB71" s="139"/>
      <c r="CZC71" s="139"/>
      <c r="CZD71" s="139"/>
      <c r="CZE71" s="139"/>
      <c r="CZF71" s="139"/>
      <c r="CZG71" s="139"/>
      <c r="CZH71" s="139"/>
      <c r="CZI71" s="139"/>
      <c r="CZJ71" s="139"/>
      <c r="CZK71" s="139"/>
      <c r="CZL71" s="139"/>
      <c r="CZM71" s="139"/>
      <c r="CZN71" s="139"/>
      <c r="CZO71" s="139"/>
      <c r="CZP71" s="139"/>
      <c r="CZQ71" s="139"/>
      <c r="CZR71" s="139"/>
      <c r="CZS71" s="139"/>
      <c r="CZT71" s="139"/>
      <c r="CZU71" s="139"/>
      <c r="CZV71" s="139"/>
      <c r="CZW71" s="139"/>
      <c r="CZX71" s="139"/>
      <c r="CZY71" s="139"/>
      <c r="CZZ71" s="139"/>
      <c r="DAA71" s="139"/>
      <c r="DAB71" s="139"/>
      <c r="DAC71" s="139"/>
      <c r="DAD71" s="139"/>
      <c r="DAE71" s="139"/>
      <c r="DAF71" s="139"/>
      <c r="DAG71" s="139"/>
      <c r="DAH71" s="139"/>
      <c r="DAI71" s="139"/>
      <c r="DAJ71" s="139"/>
      <c r="DAK71" s="139"/>
      <c r="DAL71" s="139"/>
      <c r="DAM71" s="139"/>
      <c r="DAN71" s="139"/>
      <c r="DAO71" s="139"/>
      <c r="DAP71" s="139"/>
      <c r="DAQ71" s="139"/>
      <c r="DAR71" s="139"/>
      <c r="DAS71" s="139"/>
      <c r="DAT71" s="139"/>
      <c r="DAU71" s="139"/>
      <c r="DAV71" s="139"/>
      <c r="DAW71" s="139"/>
      <c r="DAX71" s="139"/>
      <c r="DAY71" s="139"/>
      <c r="DAZ71" s="139"/>
      <c r="DBA71" s="139"/>
      <c r="DBB71" s="139"/>
      <c r="DBC71" s="139"/>
      <c r="DBD71" s="139"/>
      <c r="DBE71" s="139"/>
      <c r="DBF71" s="139"/>
      <c r="DBG71" s="139"/>
      <c r="DBH71" s="139"/>
      <c r="DBI71" s="139"/>
      <c r="DBJ71" s="139"/>
      <c r="DBK71" s="139"/>
      <c r="DBL71" s="139"/>
      <c r="DBM71" s="139"/>
      <c r="DBN71" s="139"/>
      <c r="DBO71" s="139"/>
      <c r="DBP71" s="139"/>
      <c r="DBQ71" s="139"/>
      <c r="DBR71" s="139"/>
      <c r="DBS71" s="139"/>
      <c r="DBT71" s="139"/>
      <c r="DBU71" s="139"/>
      <c r="DBV71" s="139"/>
      <c r="DBW71" s="139"/>
      <c r="DBX71" s="139"/>
      <c r="DBY71" s="139"/>
      <c r="DBZ71" s="139"/>
      <c r="DCA71" s="139"/>
      <c r="DCB71" s="139"/>
      <c r="DCC71" s="139"/>
      <c r="DCD71" s="139"/>
      <c r="DCE71" s="139"/>
      <c r="DCF71" s="139"/>
      <c r="DCG71" s="139"/>
      <c r="DCH71" s="139"/>
      <c r="DCI71" s="139"/>
      <c r="DCJ71" s="139"/>
      <c r="DCK71" s="139"/>
      <c r="DCL71" s="139"/>
      <c r="DCM71" s="139"/>
      <c r="DCN71" s="139"/>
      <c r="DCO71" s="139"/>
      <c r="DCP71" s="139"/>
      <c r="DCQ71" s="139"/>
      <c r="DCR71" s="139"/>
      <c r="DCS71" s="139"/>
      <c r="DCT71" s="139"/>
      <c r="DCU71" s="139"/>
      <c r="DCV71" s="139"/>
      <c r="DCW71" s="139"/>
      <c r="DCX71" s="139"/>
      <c r="DCY71" s="139"/>
      <c r="DCZ71" s="139"/>
      <c r="DDA71" s="139"/>
      <c r="DDB71" s="139"/>
      <c r="DDC71" s="139"/>
      <c r="DDD71" s="139"/>
      <c r="DDE71" s="139"/>
      <c r="DDF71" s="139"/>
      <c r="DDG71" s="139"/>
      <c r="DDH71" s="139"/>
      <c r="DDI71" s="139"/>
      <c r="DDJ71" s="139"/>
      <c r="DDK71" s="139"/>
      <c r="DDL71" s="139"/>
      <c r="DDM71" s="139"/>
      <c r="DDN71" s="139"/>
      <c r="DDO71" s="139"/>
      <c r="DDP71" s="139"/>
      <c r="DDQ71" s="139"/>
      <c r="DDR71" s="139"/>
      <c r="DDS71" s="139"/>
      <c r="DDT71" s="139"/>
      <c r="DDU71" s="139"/>
      <c r="DDV71" s="139"/>
      <c r="DDW71" s="139"/>
      <c r="DDX71" s="139"/>
      <c r="DDY71" s="139"/>
      <c r="DDZ71" s="139"/>
      <c r="DEA71" s="139"/>
      <c r="DEB71" s="139"/>
      <c r="DEC71" s="139"/>
      <c r="DED71" s="139"/>
      <c r="DEE71" s="139"/>
      <c r="DEF71" s="139"/>
      <c r="DEG71" s="139"/>
      <c r="DEH71" s="139"/>
      <c r="DEI71" s="139"/>
      <c r="DEJ71" s="139"/>
      <c r="DEK71" s="139"/>
      <c r="DEL71" s="139"/>
      <c r="DEM71" s="139"/>
      <c r="DEN71" s="139"/>
      <c r="DEO71" s="139"/>
      <c r="DEP71" s="139"/>
      <c r="DEQ71" s="139"/>
      <c r="DER71" s="139"/>
      <c r="DES71" s="139"/>
      <c r="DET71" s="139"/>
      <c r="DEU71" s="139"/>
      <c r="DEV71" s="139"/>
      <c r="DEW71" s="139"/>
      <c r="DEX71" s="139"/>
      <c r="DEY71" s="139"/>
      <c r="DEZ71" s="139"/>
      <c r="DFA71" s="139"/>
      <c r="DFB71" s="139"/>
      <c r="DFC71" s="139"/>
      <c r="DFD71" s="139"/>
      <c r="DFE71" s="139"/>
      <c r="DFF71" s="139"/>
      <c r="DFG71" s="139"/>
      <c r="DFH71" s="139"/>
      <c r="DFI71" s="139"/>
      <c r="DFJ71" s="139"/>
      <c r="DFK71" s="139"/>
      <c r="DFL71" s="139"/>
      <c r="DFM71" s="139"/>
      <c r="DFN71" s="139"/>
      <c r="DFO71" s="139"/>
      <c r="DFP71" s="139"/>
      <c r="DFQ71" s="139"/>
      <c r="DFR71" s="139"/>
      <c r="DFS71" s="139"/>
      <c r="DFT71" s="139"/>
      <c r="DFU71" s="139"/>
      <c r="DFV71" s="139"/>
      <c r="DFW71" s="139"/>
      <c r="DFX71" s="139"/>
      <c r="DFY71" s="139"/>
      <c r="DFZ71" s="139"/>
      <c r="DGA71" s="139"/>
      <c r="DGB71" s="139"/>
      <c r="DGC71" s="139"/>
      <c r="DGD71" s="139"/>
      <c r="DGE71" s="139"/>
      <c r="DGF71" s="139"/>
      <c r="DGG71" s="139"/>
      <c r="DGH71" s="139"/>
      <c r="DGI71" s="139"/>
      <c r="DGJ71" s="139"/>
      <c r="DGK71" s="139"/>
      <c r="DGL71" s="139"/>
      <c r="DGM71" s="139"/>
      <c r="DGN71" s="139"/>
      <c r="DGO71" s="139"/>
      <c r="DGP71" s="139"/>
      <c r="DGQ71" s="139"/>
      <c r="DGR71" s="139"/>
      <c r="DGS71" s="139"/>
      <c r="DGT71" s="139"/>
      <c r="DGU71" s="139"/>
      <c r="DGV71" s="139"/>
      <c r="DGW71" s="139"/>
      <c r="DGX71" s="139"/>
      <c r="DGY71" s="139"/>
      <c r="DGZ71" s="139"/>
      <c r="DHA71" s="139"/>
      <c r="DHB71" s="139"/>
      <c r="DHC71" s="139"/>
      <c r="DHD71" s="139"/>
      <c r="DHE71" s="139"/>
      <c r="DHF71" s="139"/>
      <c r="DHG71" s="139"/>
      <c r="DHH71" s="139"/>
      <c r="DHI71" s="139"/>
      <c r="DHJ71" s="139"/>
      <c r="DHK71" s="139"/>
      <c r="DHL71" s="139"/>
      <c r="DHM71" s="139"/>
      <c r="DHN71" s="139"/>
      <c r="DHO71" s="139"/>
      <c r="DHP71" s="139"/>
      <c r="DHQ71" s="139"/>
      <c r="DHR71" s="139"/>
      <c r="DHS71" s="139"/>
      <c r="DHT71" s="139"/>
      <c r="DHU71" s="139"/>
      <c r="DHV71" s="139"/>
      <c r="DHW71" s="139"/>
      <c r="DHX71" s="139"/>
      <c r="DHY71" s="139"/>
      <c r="DHZ71" s="139"/>
      <c r="DIA71" s="139"/>
      <c r="DIB71" s="139"/>
      <c r="DIC71" s="139"/>
      <c r="DID71" s="139"/>
      <c r="DIE71" s="139"/>
      <c r="DIF71" s="139"/>
      <c r="DIG71" s="139"/>
      <c r="DIH71" s="139"/>
      <c r="DII71" s="139"/>
      <c r="DIJ71" s="139"/>
      <c r="DIK71" s="139"/>
      <c r="DIL71" s="139"/>
      <c r="DIM71" s="139"/>
      <c r="DIN71" s="139"/>
      <c r="DIO71" s="139"/>
      <c r="DIP71" s="139"/>
      <c r="DIQ71" s="139"/>
      <c r="DIR71" s="139"/>
      <c r="DIS71" s="139"/>
      <c r="DIT71" s="139"/>
      <c r="DIU71" s="139"/>
      <c r="DIV71" s="139"/>
      <c r="DIW71" s="139"/>
      <c r="DIX71" s="139"/>
      <c r="DIY71" s="139"/>
      <c r="DIZ71" s="139"/>
      <c r="DJA71" s="139"/>
      <c r="DJB71" s="139"/>
      <c r="DJC71" s="139"/>
      <c r="DJD71" s="139"/>
      <c r="DJE71" s="139"/>
      <c r="DJF71" s="139"/>
      <c r="DJG71" s="139"/>
      <c r="DJH71" s="139"/>
      <c r="DJI71" s="139"/>
      <c r="DJJ71" s="139"/>
      <c r="DJK71" s="139"/>
      <c r="DJL71" s="139"/>
      <c r="DJM71" s="139"/>
      <c r="DJN71" s="139"/>
      <c r="DJO71" s="139"/>
      <c r="DJP71" s="139"/>
      <c r="DJQ71" s="139"/>
      <c r="DJR71" s="139"/>
      <c r="DJS71" s="139"/>
      <c r="DJT71" s="139"/>
      <c r="DJU71" s="139"/>
      <c r="DJV71" s="139"/>
      <c r="DJW71" s="139"/>
      <c r="DJX71" s="139"/>
      <c r="DJY71" s="139"/>
      <c r="DJZ71" s="139"/>
      <c r="DKA71" s="139"/>
      <c r="DKB71" s="139"/>
      <c r="DKC71" s="139"/>
      <c r="DKD71" s="139"/>
      <c r="DKE71" s="139"/>
      <c r="DKF71" s="139"/>
      <c r="DKG71" s="139"/>
      <c r="DKH71" s="139"/>
      <c r="DKI71" s="139"/>
      <c r="DKJ71" s="139"/>
      <c r="DKK71" s="139"/>
      <c r="DKL71" s="139"/>
      <c r="DKM71" s="139"/>
      <c r="DKN71" s="139"/>
      <c r="DKO71" s="139"/>
      <c r="DKP71" s="139"/>
      <c r="DKQ71" s="139"/>
      <c r="DKR71" s="139"/>
      <c r="DKS71" s="139"/>
      <c r="DKT71" s="139"/>
      <c r="DKU71" s="139"/>
      <c r="DKV71" s="139"/>
      <c r="DKW71" s="139"/>
      <c r="DKX71" s="139"/>
      <c r="DKY71" s="139"/>
      <c r="DKZ71" s="139"/>
      <c r="DLA71" s="139"/>
      <c r="DLB71" s="139"/>
      <c r="DLC71" s="139"/>
      <c r="DLD71" s="139"/>
      <c r="DLE71" s="139"/>
      <c r="DLF71" s="139"/>
      <c r="DLG71" s="139"/>
      <c r="DLH71" s="139"/>
      <c r="DLI71" s="139"/>
      <c r="DLJ71" s="139"/>
      <c r="DLK71" s="139"/>
      <c r="DLL71" s="139"/>
      <c r="DLM71" s="139"/>
      <c r="DLN71" s="139"/>
      <c r="DLO71" s="139"/>
      <c r="DLP71" s="139"/>
      <c r="DLQ71" s="139"/>
      <c r="DLR71" s="139"/>
      <c r="DLS71" s="139"/>
      <c r="DLT71" s="139"/>
      <c r="DLU71" s="139"/>
      <c r="DLV71" s="139"/>
      <c r="DLW71" s="139"/>
      <c r="DLX71" s="139"/>
      <c r="DLY71" s="139"/>
      <c r="DLZ71" s="139"/>
      <c r="DMA71" s="139"/>
      <c r="DMB71" s="139"/>
      <c r="DMC71" s="139"/>
      <c r="DMD71" s="139"/>
      <c r="DME71" s="139"/>
      <c r="DMF71" s="139"/>
      <c r="DMG71" s="139"/>
      <c r="DMH71" s="139"/>
      <c r="DMI71" s="139"/>
      <c r="DMJ71" s="139"/>
      <c r="DMK71" s="139"/>
      <c r="DML71" s="139"/>
      <c r="DMM71" s="139"/>
      <c r="DMN71" s="139"/>
      <c r="DMO71" s="139"/>
      <c r="DMP71" s="139"/>
      <c r="DMQ71" s="139"/>
      <c r="DMR71" s="139"/>
      <c r="DMS71" s="139"/>
      <c r="DMT71" s="139"/>
      <c r="DMU71" s="139"/>
      <c r="DMV71" s="139"/>
      <c r="DMW71" s="139"/>
      <c r="DMX71" s="139"/>
      <c r="DMY71" s="139"/>
      <c r="DMZ71" s="139"/>
      <c r="DNA71" s="139"/>
      <c r="DNB71" s="139"/>
      <c r="DNC71" s="139"/>
      <c r="DND71" s="139"/>
      <c r="DNE71" s="139"/>
      <c r="DNF71" s="139"/>
      <c r="DNG71" s="139"/>
      <c r="DNH71" s="139"/>
      <c r="DNI71" s="139"/>
      <c r="DNJ71" s="139"/>
      <c r="DNK71" s="139"/>
      <c r="DNL71" s="139"/>
      <c r="DNM71" s="139"/>
      <c r="DNN71" s="139"/>
      <c r="DNO71" s="139"/>
      <c r="DNP71" s="139"/>
      <c r="DNQ71" s="139"/>
      <c r="DNR71" s="139"/>
      <c r="DNS71" s="139"/>
      <c r="DNT71" s="139"/>
      <c r="DNU71" s="139"/>
      <c r="DNV71" s="139"/>
      <c r="DNW71" s="139"/>
      <c r="DNX71" s="139"/>
      <c r="DNY71" s="139"/>
      <c r="DNZ71" s="139"/>
      <c r="DOA71" s="139"/>
      <c r="DOB71" s="139"/>
      <c r="DOC71" s="139"/>
      <c r="DOD71" s="139"/>
      <c r="DOE71" s="139"/>
      <c r="DOF71" s="139"/>
      <c r="DOG71" s="139"/>
      <c r="DOH71" s="139"/>
      <c r="DOI71" s="139"/>
      <c r="DOJ71" s="139"/>
      <c r="DOK71" s="139"/>
      <c r="DOL71" s="139"/>
      <c r="DOM71" s="139"/>
      <c r="DON71" s="139"/>
      <c r="DOO71" s="139"/>
      <c r="DOP71" s="139"/>
      <c r="DOQ71" s="139"/>
      <c r="DOR71" s="139"/>
      <c r="DOS71" s="139"/>
      <c r="DOT71" s="139"/>
      <c r="DOU71" s="139"/>
      <c r="DOV71" s="139"/>
      <c r="DOW71" s="139"/>
      <c r="DOX71" s="139"/>
      <c r="DOY71" s="139"/>
      <c r="DOZ71" s="139"/>
      <c r="DPA71" s="139"/>
      <c r="DPB71" s="139"/>
      <c r="DPC71" s="139"/>
      <c r="DPD71" s="139"/>
      <c r="DPE71" s="139"/>
      <c r="DPF71" s="139"/>
      <c r="DPG71" s="139"/>
      <c r="DPH71" s="139"/>
      <c r="DPI71" s="139"/>
      <c r="DPJ71" s="139"/>
      <c r="DPK71" s="139"/>
      <c r="DPL71" s="139"/>
      <c r="DPM71" s="139"/>
      <c r="DPN71" s="139"/>
      <c r="DPO71" s="139"/>
      <c r="DPP71" s="139"/>
      <c r="DPQ71" s="139"/>
      <c r="DPR71" s="139"/>
      <c r="DPS71" s="139"/>
      <c r="DPT71" s="139"/>
      <c r="DPU71" s="139"/>
      <c r="DPV71" s="139"/>
      <c r="DPW71" s="139"/>
      <c r="DPX71" s="139"/>
      <c r="DPY71" s="139"/>
      <c r="DPZ71" s="139"/>
      <c r="DQA71" s="139"/>
      <c r="DQB71" s="139"/>
      <c r="DQC71" s="139"/>
      <c r="DQD71" s="139"/>
      <c r="DQE71" s="139"/>
      <c r="DQF71" s="139"/>
      <c r="DQG71" s="139"/>
      <c r="DQH71" s="139"/>
      <c r="DQI71" s="139"/>
      <c r="DQJ71" s="139"/>
      <c r="DQK71" s="139"/>
      <c r="DQL71" s="139"/>
      <c r="DQM71" s="139"/>
      <c r="DQN71" s="139"/>
      <c r="DQO71" s="139"/>
      <c r="DQP71" s="139"/>
      <c r="DQQ71" s="139"/>
      <c r="DQR71" s="139"/>
      <c r="DQS71" s="139"/>
      <c r="DQT71" s="139"/>
      <c r="DQU71" s="139"/>
      <c r="DQV71" s="139"/>
      <c r="DQW71" s="139"/>
      <c r="DQX71" s="139"/>
      <c r="DQY71" s="139"/>
      <c r="DQZ71" s="139"/>
      <c r="DRA71" s="139"/>
      <c r="DRB71" s="139"/>
      <c r="DRC71" s="139"/>
      <c r="DRD71" s="139"/>
      <c r="DRE71" s="139"/>
      <c r="DRF71" s="139"/>
      <c r="DRG71" s="139"/>
      <c r="DRH71" s="139"/>
      <c r="DRI71" s="139"/>
      <c r="DRJ71" s="139"/>
      <c r="DRK71" s="139"/>
      <c r="DRL71" s="139"/>
      <c r="DRM71" s="139"/>
      <c r="DRN71" s="139"/>
      <c r="DRO71" s="139"/>
      <c r="DRP71" s="139"/>
      <c r="DRQ71" s="139"/>
      <c r="DRR71" s="139"/>
      <c r="DRS71" s="139"/>
      <c r="DRT71" s="139"/>
      <c r="DRU71" s="139"/>
      <c r="DRV71" s="139"/>
      <c r="DRW71" s="139"/>
      <c r="DRX71" s="139"/>
      <c r="DRY71" s="139"/>
      <c r="DRZ71" s="139"/>
      <c r="DSA71" s="139"/>
      <c r="DSB71" s="139"/>
      <c r="DSC71" s="139"/>
      <c r="DSD71" s="139"/>
      <c r="DSE71" s="139"/>
      <c r="DSF71" s="139"/>
      <c r="DSG71" s="139"/>
      <c r="DSH71" s="139"/>
      <c r="DSI71" s="139"/>
      <c r="DSJ71" s="139"/>
      <c r="DSK71" s="139"/>
      <c r="DSL71" s="139"/>
      <c r="DSM71" s="139"/>
      <c r="DSN71" s="139"/>
      <c r="DSO71" s="139"/>
      <c r="DSP71" s="139"/>
      <c r="DSQ71" s="139"/>
      <c r="DSR71" s="139"/>
      <c r="DSS71" s="139"/>
      <c r="DST71" s="139"/>
      <c r="DSU71" s="139"/>
      <c r="DSV71" s="139"/>
      <c r="DSW71" s="139"/>
      <c r="DSX71" s="139"/>
      <c r="DSY71" s="139"/>
      <c r="DSZ71" s="139"/>
      <c r="DTA71" s="139"/>
      <c r="DTB71" s="139"/>
      <c r="DTC71" s="139"/>
      <c r="DTD71" s="139"/>
      <c r="DTE71" s="139"/>
      <c r="DTF71" s="139"/>
      <c r="DTG71" s="139"/>
      <c r="DTH71" s="139"/>
      <c r="DTI71" s="139"/>
      <c r="DTJ71" s="139"/>
      <c r="DTK71" s="139"/>
      <c r="DTL71" s="139"/>
      <c r="DTM71" s="139"/>
      <c r="DTN71" s="139"/>
      <c r="DTO71" s="139"/>
      <c r="DTP71" s="139"/>
      <c r="DTQ71" s="139"/>
      <c r="DTR71" s="139"/>
      <c r="DTS71" s="139"/>
      <c r="DTT71" s="139"/>
      <c r="DTU71" s="139"/>
      <c r="DTV71" s="139"/>
      <c r="DTW71" s="139"/>
      <c r="DTX71" s="139"/>
      <c r="DTY71" s="139"/>
      <c r="DTZ71" s="139"/>
      <c r="DUA71" s="139"/>
      <c r="DUB71" s="139"/>
      <c r="DUC71" s="139"/>
      <c r="DUD71" s="139"/>
      <c r="DUE71" s="139"/>
      <c r="DUF71" s="139"/>
      <c r="DUG71" s="139"/>
      <c r="DUH71" s="139"/>
      <c r="DUI71" s="139"/>
      <c r="DUJ71" s="139"/>
      <c r="DUK71" s="139"/>
      <c r="DUL71" s="139"/>
      <c r="DUM71" s="139"/>
      <c r="DUN71" s="139"/>
      <c r="DUO71" s="139"/>
      <c r="DUP71" s="139"/>
      <c r="DUQ71" s="139"/>
      <c r="DUR71" s="139"/>
      <c r="DUS71" s="139"/>
      <c r="DUT71" s="139"/>
      <c r="DUU71" s="139"/>
      <c r="DUV71" s="139"/>
      <c r="DUW71" s="139"/>
      <c r="DUX71" s="139"/>
      <c r="DUY71" s="139"/>
      <c r="DUZ71" s="139"/>
      <c r="DVA71" s="139"/>
      <c r="DVB71" s="139"/>
      <c r="DVC71" s="139"/>
      <c r="DVD71" s="139"/>
      <c r="DVE71" s="139"/>
      <c r="DVF71" s="139"/>
      <c r="DVG71" s="139"/>
      <c r="DVH71" s="139"/>
      <c r="DVI71" s="139"/>
      <c r="DVJ71" s="139"/>
      <c r="DVK71" s="139"/>
      <c r="DVL71" s="139"/>
      <c r="DVM71" s="139"/>
      <c r="DVN71" s="139"/>
      <c r="DVO71" s="139"/>
      <c r="DVP71" s="139"/>
      <c r="DVQ71" s="139"/>
      <c r="DVR71" s="139"/>
      <c r="DVS71" s="139"/>
      <c r="DVT71" s="139"/>
      <c r="DVU71" s="139"/>
      <c r="DVV71" s="139"/>
      <c r="DVW71" s="139"/>
      <c r="DVX71" s="139"/>
      <c r="DVY71" s="139"/>
      <c r="DVZ71" s="139"/>
      <c r="DWA71" s="139"/>
      <c r="DWB71" s="139"/>
      <c r="DWC71" s="139"/>
      <c r="DWD71" s="139"/>
      <c r="DWE71" s="139"/>
      <c r="DWF71" s="139"/>
      <c r="DWG71" s="139"/>
      <c r="DWH71" s="139"/>
      <c r="DWI71" s="139"/>
      <c r="DWJ71" s="139"/>
      <c r="DWK71" s="139"/>
      <c r="DWL71" s="139"/>
      <c r="DWM71" s="139"/>
      <c r="DWN71" s="139"/>
      <c r="DWO71" s="139"/>
      <c r="DWP71" s="139"/>
      <c r="DWQ71" s="139"/>
      <c r="DWR71" s="139"/>
      <c r="DWS71" s="139"/>
      <c r="DWT71" s="139"/>
      <c r="DWU71" s="139"/>
      <c r="DWV71" s="139"/>
      <c r="DWW71" s="139"/>
      <c r="DWX71" s="139"/>
      <c r="DWY71" s="139"/>
      <c r="DWZ71" s="139"/>
      <c r="DXA71" s="139"/>
      <c r="DXB71" s="139"/>
      <c r="DXC71" s="139"/>
      <c r="DXD71" s="139"/>
      <c r="DXE71" s="139"/>
      <c r="DXF71" s="139"/>
      <c r="DXG71" s="139"/>
      <c r="DXH71" s="139"/>
      <c r="DXI71" s="139"/>
      <c r="DXJ71" s="139"/>
      <c r="DXK71" s="139"/>
      <c r="DXL71" s="139"/>
      <c r="DXM71" s="139"/>
      <c r="DXN71" s="139"/>
      <c r="DXO71" s="139"/>
      <c r="DXP71" s="139"/>
      <c r="DXQ71" s="139"/>
      <c r="DXR71" s="139"/>
      <c r="DXS71" s="139"/>
      <c r="DXT71" s="139"/>
      <c r="DXU71" s="139"/>
      <c r="DXV71" s="139"/>
      <c r="DXW71" s="139"/>
      <c r="DXX71" s="139"/>
      <c r="DXY71" s="139"/>
      <c r="DXZ71" s="139"/>
      <c r="DYA71" s="139"/>
      <c r="DYB71" s="139"/>
      <c r="DYC71" s="139"/>
      <c r="DYD71" s="139"/>
      <c r="DYE71" s="139"/>
      <c r="DYF71" s="139"/>
      <c r="DYG71" s="139"/>
      <c r="DYH71" s="139"/>
      <c r="DYI71" s="139"/>
      <c r="DYJ71" s="139"/>
      <c r="DYK71" s="139"/>
      <c r="DYL71" s="139"/>
      <c r="DYM71" s="139"/>
      <c r="DYN71" s="139"/>
      <c r="DYO71" s="139"/>
      <c r="DYP71" s="139"/>
      <c r="DYQ71" s="139"/>
      <c r="DYR71" s="139"/>
      <c r="DYS71" s="139"/>
      <c r="DYT71" s="139"/>
      <c r="DYU71" s="139"/>
      <c r="DYV71" s="139"/>
      <c r="DYW71" s="139"/>
      <c r="DYX71" s="139"/>
      <c r="DYY71" s="139"/>
      <c r="DYZ71" s="139"/>
      <c r="DZA71" s="139"/>
      <c r="DZB71" s="139"/>
      <c r="DZC71" s="139"/>
      <c r="DZD71" s="139"/>
      <c r="DZE71" s="139"/>
      <c r="DZF71" s="139"/>
      <c r="DZG71" s="139"/>
      <c r="DZH71" s="139"/>
      <c r="DZI71" s="139"/>
      <c r="DZJ71" s="139"/>
      <c r="DZK71" s="139"/>
      <c r="DZL71" s="139"/>
      <c r="DZM71" s="139"/>
      <c r="DZN71" s="139"/>
      <c r="DZO71" s="139"/>
      <c r="DZP71" s="139"/>
      <c r="DZQ71" s="139"/>
      <c r="DZR71" s="139"/>
      <c r="DZS71" s="139"/>
      <c r="DZT71" s="139"/>
      <c r="DZU71" s="139"/>
      <c r="DZV71" s="139"/>
      <c r="DZW71" s="139"/>
      <c r="DZX71" s="139"/>
      <c r="DZY71" s="139"/>
      <c r="DZZ71" s="139"/>
      <c r="EAA71" s="139"/>
      <c r="EAB71" s="139"/>
      <c r="EAC71" s="139"/>
      <c r="EAD71" s="139"/>
      <c r="EAE71" s="139"/>
      <c r="EAF71" s="139"/>
      <c r="EAG71" s="139"/>
      <c r="EAH71" s="139"/>
      <c r="EAI71" s="139"/>
      <c r="EAJ71" s="139"/>
      <c r="EAK71" s="139"/>
      <c r="EAL71" s="139"/>
      <c r="EAM71" s="139"/>
      <c r="EAN71" s="139"/>
      <c r="EAO71" s="139"/>
      <c r="EAP71" s="139"/>
      <c r="EAQ71" s="139"/>
      <c r="EAR71" s="139"/>
      <c r="EAS71" s="139"/>
      <c r="EAT71" s="139"/>
      <c r="EAU71" s="139"/>
      <c r="EAV71" s="139"/>
      <c r="EAW71" s="139"/>
      <c r="EAX71" s="139"/>
      <c r="EAY71" s="139"/>
      <c r="EAZ71" s="139"/>
      <c r="EBA71" s="139"/>
      <c r="EBB71" s="139"/>
      <c r="EBC71" s="139"/>
      <c r="EBD71" s="139"/>
      <c r="EBE71" s="139"/>
      <c r="EBF71" s="139"/>
      <c r="EBG71" s="139"/>
      <c r="EBH71" s="139"/>
      <c r="EBI71" s="139"/>
      <c r="EBJ71" s="139"/>
      <c r="EBK71" s="139"/>
      <c r="EBL71" s="139"/>
      <c r="EBM71" s="139"/>
      <c r="EBN71" s="139"/>
      <c r="EBO71" s="139"/>
      <c r="EBP71" s="139"/>
      <c r="EBQ71" s="139"/>
      <c r="EBR71" s="139"/>
      <c r="EBS71" s="139"/>
      <c r="EBT71" s="139"/>
      <c r="EBU71" s="139"/>
      <c r="EBV71" s="139"/>
      <c r="EBW71" s="139"/>
      <c r="EBX71" s="139"/>
      <c r="EBY71" s="139"/>
      <c r="EBZ71" s="139"/>
      <c r="ECA71" s="139"/>
      <c r="ECB71" s="139"/>
      <c r="ECC71" s="139"/>
      <c r="ECD71" s="139"/>
      <c r="ECE71" s="139"/>
      <c r="ECF71" s="139"/>
      <c r="ECG71" s="139"/>
      <c r="ECH71" s="139"/>
      <c r="ECI71" s="139"/>
      <c r="ECJ71" s="139"/>
      <c r="ECK71" s="139"/>
      <c r="ECL71" s="139"/>
      <c r="ECM71" s="139"/>
      <c r="ECN71" s="139"/>
      <c r="ECO71" s="139"/>
      <c r="ECP71" s="139"/>
      <c r="ECQ71" s="139"/>
      <c r="ECR71" s="139"/>
      <c r="ECS71" s="139"/>
      <c r="ECT71" s="139"/>
      <c r="ECU71" s="139"/>
      <c r="ECV71" s="139"/>
      <c r="ECW71" s="139"/>
      <c r="ECX71" s="139"/>
      <c r="ECY71" s="139"/>
      <c r="ECZ71" s="139"/>
      <c r="EDA71" s="139"/>
      <c r="EDB71" s="139"/>
      <c r="EDC71" s="139"/>
      <c r="EDD71" s="139"/>
      <c r="EDE71" s="139"/>
      <c r="EDF71" s="139"/>
      <c r="EDG71" s="139"/>
      <c r="EDH71" s="139"/>
      <c r="EDI71" s="139"/>
      <c r="EDJ71" s="139"/>
      <c r="EDK71" s="139"/>
      <c r="EDL71" s="139"/>
      <c r="EDM71" s="139"/>
      <c r="EDN71" s="139"/>
      <c r="EDO71" s="139"/>
      <c r="EDP71" s="139"/>
      <c r="EDQ71" s="139"/>
      <c r="EDR71" s="139"/>
      <c r="EDS71" s="139"/>
      <c r="EDT71" s="139"/>
      <c r="EDU71" s="139"/>
      <c r="EDV71" s="139"/>
      <c r="EDW71" s="139"/>
      <c r="EDX71" s="139"/>
      <c r="EDY71" s="139"/>
      <c r="EDZ71" s="139"/>
      <c r="EEA71" s="139"/>
      <c r="EEB71" s="139"/>
      <c r="EEC71" s="139"/>
      <c r="EED71" s="139"/>
      <c r="EEE71" s="139"/>
      <c r="EEF71" s="139"/>
      <c r="EEG71" s="139"/>
      <c r="EEH71" s="139"/>
      <c r="EEI71" s="139"/>
      <c r="EEJ71" s="139"/>
      <c r="EEK71" s="139"/>
      <c r="EEL71" s="139"/>
      <c r="EEM71" s="139"/>
      <c r="EEN71" s="139"/>
      <c r="EEO71" s="139"/>
      <c r="EEP71" s="139"/>
      <c r="EEQ71" s="139"/>
      <c r="EER71" s="139"/>
      <c r="EES71" s="139"/>
      <c r="EET71" s="139"/>
      <c r="EEU71" s="139"/>
      <c r="EEV71" s="139"/>
      <c r="EEW71" s="139"/>
      <c r="EEX71" s="139"/>
      <c r="EEY71" s="139"/>
      <c r="EEZ71" s="139"/>
      <c r="EFA71" s="139"/>
      <c r="EFB71" s="139"/>
      <c r="EFC71" s="139"/>
      <c r="EFD71" s="139"/>
      <c r="EFE71" s="139"/>
      <c r="EFF71" s="139"/>
      <c r="EFG71" s="139"/>
      <c r="EFH71" s="139"/>
      <c r="EFI71" s="139"/>
      <c r="EFJ71" s="139"/>
      <c r="EFK71" s="139"/>
      <c r="EFL71" s="139"/>
      <c r="EFM71" s="139"/>
      <c r="EFN71" s="139"/>
      <c r="EFO71" s="139"/>
      <c r="EFP71" s="139"/>
      <c r="EFQ71" s="139"/>
      <c r="EFR71" s="139"/>
      <c r="EFS71" s="139"/>
      <c r="EFT71" s="139"/>
      <c r="EFU71" s="139"/>
      <c r="EFV71" s="139"/>
      <c r="EFW71" s="139"/>
      <c r="EFX71" s="139"/>
      <c r="EFY71" s="139"/>
      <c r="EFZ71" s="139"/>
      <c r="EGA71" s="139"/>
      <c r="EGB71" s="139"/>
      <c r="EGC71" s="139"/>
      <c r="EGD71" s="139"/>
      <c r="EGE71" s="139"/>
      <c r="EGF71" s="139"/>
      <c r="EGG71" s="139"/>
      <c r="EGH71" s="139"/>
      <c r="EGI71" s="139"/>
      <c r="EGJ71" s="139"/>
      <c r="EGK71" s="139"/>
      <c r="EGL71" s="139"/>
      <c r="EGM71" s="139"/>
      <c r="EGN71" s="139"/>
      <c r="EGO71" s="139"/>
      <c r="EGP71" s="139"/>
      <c r="EGQ71" s="139"/>
      <c r="EGR71" s="139"/>
      <c r="EGS71" s="139"/>
      <c r="EGT71" s="139"/>
      <c r="EGU71" s="139"/>
      <c r="EGV71" s="139"/>
      <c r="EGW71" s="139"/>
      <c r="EGX71" s="139"/>
      <c r="EGY71" s="139"/>
      <c r="EGZ71" s="139"/>
      <c r="EHA71" s="139"/>
      <c r="EHB71" s="139"/>
      <c r="EHC71" s="139"/>
      <c r="EHD71" s="139"/>
      <c r="EHE71" s="139"/>
      <c r="EHF71" s="139"/>
      <c r="EHG71" s="139"/>
      <c r="EHH71" s="139"/>
      <c r="EHI71" s="139"/>
      <c r="EHJ71" s="139"/>
      <c r="EHK71" s="139"/>
      <c r="EHL71" s="139"/>
      <c r="EHM71" s="139"/>
      <c r="EHN71" s="139"/>
      <c r="EHO71" s="139"/>
      <c r="EHP71" s="139"/>
      <c r="EHQ71" s="139"/>
      <c r="EHR71" s="139"/>
      <c r="EHS71" s="139"/>
      <c r="EHT71" s="139"/>
      <c r="EHU71" s="139"/>
      <c r="EHV71" s="139"/>
      <c r="EHW71" s="139"/>
      <c r="EHX71" s="139"/>
      <c r="EHY71" s="139"/>
      <c r="EHZ71" s="139"/>
      <c r="EIA71" s="139"/>
      <c r="EIB71" s="139"/>
      <c r="EIC71" s="139"/>
      <c r="EID71" s="139"/>
      <c r="EIE71" s="139"/>
      <c r="EIF71" s="139"/>
      <c r="EIG71" s="139"/>
      <c r="EIH71" s="139"/>
      <c r="EII71" s="139"/>
      <c r="EIJ71" s="139"/>
      <c r="EIK71" s="139"/>
      <c r="EIL71" s="139"/>
      <c r="EIM71" s="139"/>
      <c r="EIN71" s="139"/>
      <c r="EIO71" s="139"/>
      <c r="EIP71" s="139"/>
      <c r="EIQ71" s="139"/>
      <c r="EIR71" s="139"/>
      <c r="EIS71" s="139"/>
      <c r="EIT71" s="139"/>
      <c r="EIU71" s="139"/>
      <c r="EIV71" s="139"/>
      <c r="EIW71" s="139"/>
      <c r="EIX71" s="139"/>
      <c r="EIY71" s="139"/>
      <c r="EIZ71" s="139"/>
      <c r="EJA71" s="139"/>
      <c r="EJB71" s="139"/>
      <c r="EJC71" s="139"/>
      <c r="EJD71" s="139"/>
      <c r="EJE71" s="139"/>
      <c r="EJF71" s="139"/>
      <c r="EJG71" s="139"/>
      <c r="EJH71" s="139"/>
      <c r="EJI71" s="139"/>
      <c r="EJJ71" s="139"/>
      <c r="EJK71" s="139"/>
      <c r="EJL71" s="139"/>
      <c r="EJM71" s="139"/>
      <c r="EJN71" s="139"/>
      <c r="EJO71" s="139"/>
      <c r="EJP71" s="139"/>
      <c r="EJQ71" s="139"/>
      <c r="EJR71" s="139"/>
      <c r="EJS71" s="139"/>
      <c r="EJT71" s="139"/>
      <c r="EJU71" s="139"/>
      <c r="EJV71" s="139"/>
      <c r="EJW71" s="139"/>
      <c r="EJX71" s="139"/>
      <c r="EJY71" s="139"/>
      <c r="EJZ71" s="139"/>
      <c r="EKA71" s="139"/>
      <c r="EKB71" s="139"/>
      <c r="EKC71" s="139"/>
      <c r="EKD71" s="139"/>
      <c r="EKE71" s="139"/>
      <c r="EKF71" s="139"/>
      <c r="EKG71" s="139"/>
      <c r="EKH71" s="139"/>
      <c r="EKI71" s="139"/>
      <c r="EKJ71" s="139"/>
      <c r="EKK71" s="139"/>
      <c r="EKL71" s="139"/>
      <c r="EKM71" s="139"/>
      <c r="EKN71" s="139"/>
      <c r="EKO71" s="139"/>
      <c r="EKP71" s="139"/>
      <c r="EKQ71" s="139"/>
      <c r="EKR71" s="139"/>
      <c r="EKS71" s="139"/>
      <c r="EKT71" s="139"/>
      <c r="EKU71" s="139"/>
      <c r="EKV71" s="139"/>
      <c r="EKW71" s="139"/>
      <c r="EKX71" s="139"/>
      <c r="EKY71" s="139"/>
      <c r="EKZ71" s="139"/>
      <c r="ELA71" s="139"/>
      <c r="ELB71" s="139"/>
      <c r="ELC71" s="139"/>
      <c r="ELD71" s="139"/>
      <c r="ELE71" s="139"/>
      <c r="ELF71" s="139"/>
      <c r="ELG71" s="139"/>
      <c r="ELH71" s="139"/>
      <c r="ELI71" s="139"/>
      <c r="ELJ71" s="139"/>
      <c r="ELK71" s="139"/>
      <c r="ELL71" s="139"/>
      <c r="ELM71" s="139"/>
      <c r="ELN71" s="139"/>
      <c r="ELO71" s="139"/>
      <c r="ELP71" s="139"/>
      <c r="ELQ71" s="139"/>
      <c r="ELR71" s="139"/>
      <c r="ELS71" s="139"/>
      <c r="ELT71" s="139"/>
      <c r="ELU71" s="139"/>
      <c r="ELV71" s="139"/>
      <c r="ELW71" s="139"/>
      <c r="ELX71" s="139"/>
      <c r="ELY71" s="139"/>
      <c r="ELZ71" s="139"/>
      <c r="EMA71" s="139"/>
      <c r="EMB71" s="139"/>
      <c r="EMC71" s="139"/>
      <c r="EMD71" s="139"/>
      <c r="EME71" s="139"/>
      <c r="EMF71" s="139"/>
      <c r="EMG71" s="139"/>
      <c r="EMH71" s="139"/>
      <c r="EMI71" s="139"/>
      <c r="EMJ71" s="139"/>
      <c r="EMK71" s="139"/>
      <c r="EML71" s="139"/>
      <c r="EMM71" s="139"/>
      <c r="EMN71" s="139"/>
      <c r="EMO71" s="139"/>
      <c r="EMP71" s="139"/>
      <c r="EMQ71" s="139"/>
      <c r="EMR71" s="139"/>
      <c r="EMS71" s="139"/>
      <c r="EMT71" s="139"/>
      <c r="EMU71" s="139"/>
      <c r="EMV71" s="139"/>
      <c r="EMW71" s="139"/>
      <c r="EMX71" s="139"/>
      <c r="EMY71" s="139"/>
      <c r="EMZ71" s="139"/>
      <c r="ENA71" s="139"/>
      <c r="ENB71" s="139"/>
      <c r="ENC71" s="139"/>
      <c r="END71" s="139"/>
      <c r="ENE71" s="139"/>
      <c r="ENF71" s="139"/>
      <c r="ENG71" s="139"/>
      <c r="ENH71" s="139"/>
      <c r="ENI71" s="139"/>
      <c r="ENJ71" s="139"/>
      <c r="ENK71" s="139"/>
      <c r="ENL71" s="139"/>
      <c r="ENM71" s="139"/>
      <c r="ENN71" s="139"/>
      <c r="ENO71" s="139"/>
      <c r="ENP71" s="139"/>
      <c r="ENQ71" s="139"/>
      <c r="ENR71" s="139"/>
      <c r="ENS71" s="139"/>
      <c r="ENT71" s="139"/>
      <c r="ENU71" s="139"/>
      <c r="ENV71" s="139"/>
      <c r="ENW71" s="139"/>
      <c r="ENX71" s="139"/>
      <c r="ENY71" s="139"/>
      <c r="ENZ71" s="139"/>
      <c r="EOA71" s="139"/>
      <c r="EOB71" s="139"/>
      <c r="EOC71" s="139"/>
      <c r="EOD71" s="139"/>
      <c r="EOE71" s="139"/>
      <c r="EOF71" s="139"/>
      <c r="EOG71" s="139"/>
      <c r="EOH71" s="139"/>
      <c r="EOI71" s="139"/>
      <c r="EOJ71" s="139"/>
      <c r="EOK71" s="139"/>
      <c r="EOL71" s="139"/>
      <c r="EOM71" s="139"/>
      <c r="EON71" s="139"/>
      <c r="EOO71" s="139"/>
      <c r="EOP71" s="139"/>
      <c r="EOQ71" s="139"/>
      <c r="EOR71" s="139"/>
      <c r="EOS71" s="139"/>
      <c r="EOT71" s="139"/>
      <c r="EOU71" s="139"/>
      <c r="EOV71" s="139"/>
      <c r="EOW71" s="139"/>
      <c r="EOX71" s="139"/>
      <c r="EOY71" s="139"/>
      <c r="EOZ71" s="139"/>
      <c r="EPA71" s="139"/>
      <c r="EPB71" s="139"/>
      <c r="EPC71" s="139"/>
      <c r="EPD71" s="139"/>
      <c r="EPE71" s="139"/>
      <c r="EPF71" s="139"/>
      <c r="EPG71" s="139"/>
      <c r="EPH71" s="139"/>
      <c r="EPI71" s="139"/>
      <c r="EPJ71" s="139"/>
      <c r="EPK71" s="139"/>
      <c r="EPL71" s="139"/>
      <c r="EPM71" s="139"/>
      <c r="EPN71" s="139"/>
      <c r="EPO71" s="139"/>
      <c r="EPP71" s="139"/>
      <c r="EPQ71" s="139"/>
      <c r="EPR71" s="139"/>
      <c r="EPS71" s="139"/>
      <c r="EPT71" s="139"/>
      <c r="EPU71" s="139"/>
      <c r="EPV71" s="139"/>
      <c r="EPW71" s="139"/>
      <c r="EPX71" s="139"/>
      <c r="EPY71" s="139"/>
      <c r="EPZ71" s="139"/>
      <c r="EQA71" s="139"/>
      <c r="EQB71" s="139"/>
      <c r="EQC71" s="139"/>
      <c r="EQD71" s="139"/>
      <c r="EQE71" s="139"/>
      <c r="EQF71" s="139"/>
      <c r="EQG71" s="139"/>
      <c r="EQH71" s="139"/>
      <c r="EQI71" s="139"/>
      <c r="EQJ71" s="139"/>
      <c r="EQK71" s="139"/>
      <c r="EQL71" s="139"/>
      <c r="EQM71" s="139"/>
      <c r="EQN71" s="139"/>
      <c r="EQO71" s="139"/>
      <c r="EQP71" s="139"/>
      <c r="EQQ71" s="139"/>
      <c r="EQR71" s="139"/>
      <c r="EQS71" s="139"/>
      <c r="EQT71" s="139"/>
      <c r="EQU71" s="139"/>
      <c r="EQV71" s="139"/>
      <c r="EQW71" s="139"/>
      <c r="EQX71" s="139"/>
      <c r="EQY71" s="139"/>
      <c r="EQZ71" s="139"/>
      <c r="ERA71" s="139"/>
      <c r="ERB71" s="139"/>
      <c r="ERC71" s="139"/>
      <c r="ERD71" s="139"/>
      <c r="ERE71" s="139"/>
      <c r="ERF71" s="139"/>
      <c r="ERG71" s="139"/>
      <c r="ERH71" s="139"/>
      <c r="ERI71" s="139"/>
      <c r="ERJ71" s="139"/>
      <c r="ERK71" s="139"/>
      <c r="ERL71" s="139"/>
      <c r="ERM71" s="139"/>
      <c r="ERN71" s="139"/>
      <c r="ERO71" s="139"/>
      <c r="ERP71" s="139"/>
      <c r="ERQ71" s="139"/>
      <c r="ERR71" s="139"/>
      <c r="ERS71" s="139"/>
      <c r="ERT71" s="139"/>
      <c r="ERU71" s="139"/>
      <c r="ERV71" s="139"/>
      <c r="ERW71" s="139"/>
      <c r="ERX71" s="139"/>
      <c r="ERY71" s="139"/>
      <c r="ERZ71" s="139"/>
      <c r="ESA71" s="139"/>
      <c r="ESB71" s="139"/>
      <c r="ESC71" s="139"/>
      <c r="ESD71" s="139"/>
      <c r="ESE71" s="139"/>
      <c r="ESF71" s="139"/>
      <c r="ESG71" s="139"/>
      <c r="ESH71" s="139"/>
      <c r="ESI71" s="139"/>
      <c r="ESJ71" s="139"/>
      <c r="ESK71" s="139"/>
      <c r="ESL71" s="139"/>
      <c r="ESM71" s="139"/>
      <c r="ESN71" s="139"/>
      <c r="ESO71" s="139"/>
      <c r="ESP71" s="139"/>
      <c r="ESQ71" s="139"/>
      <c r="ESR71" s="139"/>
      <c r="ESS71" s="139"/>
      <c r="EST71" s="139"/>
      <c r="ESU71" s="139"/>
      <c r="ESV71" s="139"/>
      <c r="ESW71" s="139"/>
      <c r="ESX71" s="139"/>
      <c r="ESY71" s="139"/>
      <c r="ESZ71" s="139"/>
      <c r="ETA71" s="139"/>
      <c r="ETB71" s="139"/>
      <c r="ETC71" s="139"/>
      <c r="ETD71" s="139"/>
      <c r="ETE71" s="139"/>
      <c r="ETF71" s="139"/>
      <c r="ETG71" s="139"/>
      <c r="ETH71" s="139"/>
      <c r="ETI71" s="139"/>
      <c r="ETJ71" s="139"/>
      <c r="ETK71" s="139"/>
      <c r="ETL71" s="139"/>
      <c r="ETM71" s="139"/>
      <c r="ETN71" s="139"/>
      <c r="ETO71" s="139"/>
      <c r="ETP71" s="139"/>
      <c r="ETQ71" s="139"/>
      <c r="ETR71" s="139"/>
      <c r="ETS71" s="139"/>
      <c r="ETT71" s="139"/>
      <c r="ETU71" s="139"/>
      <c r="ETV71" s="139"/>
      <c r="ETW71" s="139"/>
      <c r="ETX71" s="139"/>
      <c r="ETY71" s="139"/>
      <c r="ETZ71" s="139"/>
      <c r="EUA71" s="139"/>
      <c r="EUB71" s="139"/>
      <c r="EUC71" s="139"/>
      <c r="EUD71" s="139"/>
      <c r="EUE71" s="139"/>
      <c r="EUF71" s="139"/>
      <c r="EUG71" s="139"/>
      <c r="EUH71" s="139"/>
      <c r="EUI71" s="139"/>
      <c r="EUJ71" s="139"/>
      <c r="EUK71" s="139"/>
      <c r="EUL71" s="139"/>
      <c r="EUM71" s="139"/>
      <c r="EUN71" s="139"/>
      <c r="EUO71" s="139"/>
      <c r="EUP71" s="139"/>
      <c r="EUQ71" s="139"/>
      <c r="EUR71" s="139"/>
      <c r="EUS71" s="139"/>
      <c r="EUT71" s="139"/>
      <c r="EUU71" s="139"/>
      <c r="EUV71" s="139"/>
      <c r="EUW71" s="139"/>
      <c r="EUX71" s="139"/>
      <c r="EUY71" s="139"/>
      <c r="EUZ71" s="139"/>
      <c r="EVA71" s="139"/>
      <c r="EVB71" s="139"/>
      <c r="EVC71" s="139"/>
      <c r="EVD71" s="139"/>
      <c r="EVE71" s="139"/>
      <c r="EVF71" s="139"/>
      <c r="EVG71" s="139"/>
      <c r="EVH71" s="139"/>
      <c r="EVI71" s="139"/>
      <c r="EVJ71" s="139"/>
      <c r="EVK71" s="139"/>
      <c r="EVL71" s="139"/>
      <c r="EVM71" s="139"/>
      <c r="EVN71" s="139"/>
      <c r="EVO71" s="139"/>
      <c r="EVP71" s="139"/>
      <c r="EVQ71" s="139"/>
      <c r="EVR71" s="139"/>
      <c r="EVS71" s="139"/>
      <c r="EVT71" s="139"/>
      <c r="EVU71" s="139"/>
      <c r="EVV71" s="139"/>
      <c r="EVW71" s="139"/>
      <c r="EVX71" s="139"/>
      <c r="EVY71" s="139"/>
      <c r="EVZ71" s="139"/>
      <c r="EWA71" s="139"/>
      <c r="EWB71" s="139"/>
      <c r="EWC71" s="139"/>
      <c r="EWD71" s="139"/>
      <c r="EWE71" s="139"/>
      <c r="EWF71" s="139"/>
      <c r="EWG71" s="139"/>
      <c r="EWH71" s="139"/>
      <c r="EWI71" s="139"/>
      <c r="EWJ71" s="139"/>
      <c r="EWK71" s="139"/>
      <c r="EWL71" s="139"/>
      <c r="EWM71" s="139"/>
      <c r="EWN71" s="139"/>
      <c r="EWO71" s="139"/>
      <c r="EWP71" s="139"/>
      <c r="EWQ71" s="139"/>
      <c r="EWR71" s="139"/>
      <c r="EWS71" s="139"/>
      <c r="EWT71" s="139"/>
      <c r="EWU71" s="139"/>
      <c r="EWV71" s="139"/>
      <c r="EWW71" s="139"/>
      <c r="EWX71" s="139"/>
      <c r="EWY71" s="139"/>
      <c r="EWZ71" s="139"/>
      <c r="EXA71" s="139"/>
      <c r="EXB71" s="139"/>
      <c r="EXC71" s="139"/>
      <c r="EXD71" s="139"/>
      <c r="EXE71" s="139"/>
      <c r="EXF71" s="139"/>
      <c r="EXG71" s="139"/>
      <c r="EXH71" s="139"/>
      <c r="EXI71" s="139"/>
      <c r="EXJ71" s="139"/>
      <c r="EXK71" s="139"/>
      <c r="EXL71" s="139"/>
      <c r="EXM71" s="139"/>
      <c r="EXN71" s="139"/>
      <c r="EXO71" s="139"/>
      <c r="EXP71" s="139"/>
      <c r="EXQ71" s="139"/>
      <c r="EXR71" s="139"/>
      <c r="EXS71" s="139"/>
      <c r="EXT71" s="139"/>
      <c r="EXU71" s="139"/>
      <c r="EXV71" s="139"/>
      <c r="EXW71" s="139"/>
      <c r="EXX71" s="139"/>
      <c r="EXY71" s="139"/>
      <c r="EXZ71" s="139"/>
      <c r="EYA71" s="139"/>
      <c r="EYB71" s="139"/>
      <c r="EYC71" s="139"/>
      <c r="EYD71" s="139"/>
      <c r="EYE71" s="139"/>
      <c r="EYF71" s="139"/>
      <c r="EYG71" s="139"/>
      <c r="EYH71" s="139"/>
      <c r="EYI71" s="139"/>
      <c r="EYJ71" s="139"/>
      <c r="EYK71" s="139"/>
      <c r="EYL71" s="139"/>
      <c r="EYM71" s="139"/>
      <c r="EYN71" s="139"/>
      <c r="EYO71" s="139"/>
      <c r="EYP71" s="139"/>
      <c r="EYQ71" s="139"/>
      <c r="EYR71" s="139"/>
      <c r="EYS71" s="139"/>
      <c r="EYT71" s="139"/>
      <c r="EYU71" s="139"/>
      <c r="EYV71" s="139"/>
      <c r="EYW71" s="139"/>
      <c r="EYX71" s="139"/>
      <c r="EYY71" s="139"/>
      <c r="EYZ71" s="139"/>
      <c r="EZA71" s="139"/>
      <c r="EZB71" s="139"/>
      <c r="EZC71" s="139"/>
      <c r="EZD71" s="139"/>
      <c r="EZE71" s="139"/>
      <c r="EZF71" s="139"/>
      <c r="EZG71" s="139"/>
      <c r="EZH71" s="139"/>
      <c r="EZI71" s="139"/>
      <c r="EZJ71" s="139"/>
      <c r="EZK71" s="139"/>
      <c r="EZL71" s="139"/>
      <c r="EZM71" s="139"/>
      <c r="EZN71" s="139"/>
      <c r="EZO71" s="139"/>
      <c r="EZP71" s="139"/>
      <c r="EZQ71" s="139"/>
      <c r="EZR71" s="139"/>
      <c r="EZS71" s="139"/>
      <c r="EZT71" s="139"/>
      <c r="EZU71" s="139"/>
      <c r="EZV71" s="139"/>
      <c r="EZW71" s="139"/>
      <c r="EZX71" s="139"/>
      <c r="EZY71" s="139"/>
      <c r="EZZ71" s="139"/>
      <c r="FAA71" s="139"/>
      <c r="FAB71" s="139"/>
      <c r="FAC71" s="139"/>
      <c r="FAD71" s="139"/>
      <c r="FAE71" s="139"/>
      <c r="FAF71" s="139"/>
      <c r="FAG71" s="139"/>
      <c r="FAH71" s="139"/>
      <c r="FAI71" s="139"/>
      <c r="FAJ71" s="139"/>
      <c r="FAK71" s="139"/>
      <c r="FAL71" s="139"/>
      <c r="FAM71" s="139"/>
      <c r="FAN71" s="139"/>
      <c r="FAO71" s="139"/>
      <c r="FAP71" s="139"/>
      <c r="FAQ71" s="139"/>
      <c r="FAR71" s="139"/>
      <c r="FAS71" s="139"/>
      <c r="FAT71" s="139"/>
      <c r="FAU71" s="139"/>
      <c r="FAV71" s="139"/>
      <c r="FAW71" s="139"/>
      <c r="FAX71" s="139"/>
      <c r="FAY71" s="139"/>
      <c r="FAZ71" s="139"/>
      <c r="FBA71" s="139"/>
      <c r="FBB71" s="139"/>
      <c r="FBC71" s="139"/>
      <c r="FBD71" s="139"/>
      <c r="FBE71" s="139"/>
      <c r="FBF71" s="139"/>
      <c r="FBG71" s="139"/>
      <c r="FBH71" s="139"/>
      <c r="FBI71" s="139"/>
      <c r="FBJ71" s="139"/>
      <c r="FBK71" s="139"/>
      <c r="FBL71" s="139"/>
      <c r="FBM71" s="139"/>
      <c r="FBN71" s="139"/>
      <c r="FBO71" s="139"/>
      <c r="FBP71" s="139"/>
      <c r="FBQ71" s="139"/>
      <c r="FBR71" s="139"/>
      <c r="FBS71" s="139"/>
      <c r="FBT71" s="139"/>
      <c r="FBU71" s="139"/>
      <c r="FBV71" s="139"/>
      <c r="FBW71" s="139"/>
      <c r="FBX71" s="139"/>
      <c r="FBY71" s="139"/>
      <c r="FBZ71" s="139"/>
      <c r="FCA71" s="139"/>
      <c r="FCB71" s="139"/>
      <c r="FCC71" s="139"/>
      <c r="FCD71" s="139"/>
      <c r="FCE71" s="139"/>
      <c r="FCF71" s="139"/>
      <c r="FCG71" s="139"/>
      <c r="FCH71" s="139"/>
      <c r="FCI71" s="139"/>
      <c r="FCJ71" s="139"/>
      <c r="FCK71" s="139"/>
      <c r="FCL71" s="139"/>
      <c r="FCM71" s="139"/>
      <c r="FCN71" s="139"/>
      <c r="FCO71" s="139"/>
      <c r="FCP71" s="139"/>
      <c r="FCQ71" s="139"/>
      <c r="FCR71" s="139"/>
      <c r="FCS71" s="139"/>
      <c r="FCT71" s="139"/>
      <c r="FCU71" s="139"/>
      <c r="FCV71" s="139"/>
      <c r="FCW71" s="139"/>
      <c r="FCX71" s="139"/>
      <c r="FCY71" s="139"/>
      <c r="FCZ71" s="139"/>
      <c r="FDA71" s="139"/>
      <c r="FDB71" s="139"/>
      <c r="FDC71" s="139"/>
      <c r="FDD71" s="139"/>
      <c r="FDE71" s="139"/>
      <c r="FDF71" s="139"/>
      <c r="FDG71" s="139"/>
      <c r="FDH71" s="139"/>
      <c r="FDI71" s="139"/>
      <c r="FDJ71" s="139"/>
      <c r="FDK71" s="139"/>
      <c r="FDL71" s="139"/>
      <c r="FDM71" s="139"/>
      <c r="FDN71" s="139"/>
      <c r="FDO71" s="139"/>
      <c r="FDP71" s="139"/>
      <c r="FDQ71" s="139"/>
      <c r="FDR71" s="139"/>
      <c r="FDS71" s="139"/>
      <c r="FDT71" s="139"/>
      <c r="FDU71" s="139"/>
      <c r="FDV71" s="139"/>
      <c r="FDW71" s="139"/>
      <c r="FDX71" s="139"/>
      <c r="FDY71" s="139"/>
      <c r="FDZ71" s="139"/>
      <c r="FEA71" s="139"/>
      <c r="FEB71" s="139"/>
      <c r="FEC71" s="139"/>
      <c r="FED71" s="139"/>
      <c r="FEE71" s="139"/>
      <c r="FEF71" s="139"/>
      <c r="FEG71" s="139"/>
      <c r="FEH71" s="139"/>
      <c r="FEI71" s="139"/>
      <c r="FEJ71" s="139"/>
      <c r="FEK71" s="139"/>
      <c r="FEL71" s="139"/>
      <c r="FEM71" s="139"/>
      <c r="FEN71" s="139"/>
      <c r="FEO71" s="139"/>
      <c r="FEP71" s="139"/>
      <c r="FEQ71" s="139"/>
      <c r="FER71" s="139"/>
      <c r="FES71" s="139"/>
      <c r="FET71" s="139"/>
      <c r="FEU71" s="139"/>
      <c r="FEV71" s="139"/>
      <c r="FEW71" s="139"/>
      <c r="FEX71" s="139"/>
      <c r="FEY71" s="139"/>
      <c r="FEZ71" s="139"/>
      <c r="FFA71" s="139"/>
      <c r="FFB71" s="139"/>
      <c r="FFC71" s="139"/>
      <c r="FFD71" s="139"/>
      <c r="FFE71" s="139"/>
      <c r="FFF71" s="139"/>
      <c r="FFG71" s="139"/>
      <c r="FFH71" s="139"/>
      <c r="FFI71" s="139"/>
      <c r="FFJ71" s="139"/>
      <c r="FFK71" s="139"/>
      <c r="FFL71" s="139"/>
      <c r="FFM71" s="139"/>
      <c r="FFN71" s="139"/>
      <c r="FFO71" s="139"/>
      <c r="FFP71" s="139"/>
      <c r="FFQ71" s="139"/>
      <c r="FFR71" s="139"/>
      <c r="FFS71" s="139"/>
      <c r="FFT71" s="139"/>
      <c r="FFU71" s="139"/>
      <c r="FFV71" s="139"/>
      <c r="FFW71" s="139"/>
      <c r="FFX71" s="139"/>
      <c r="FFY71" s="139"/>
      <c r="FFZ71" s="139"/>
      <c r="FGA71" s="139"/>
      <c r="FGB71" s="139"/>
      <c r="FGC71" s="139"/>
      <c r="FGD71" s="139"/>
      <c r="FGE71" s="139"/>
      <c r="FGF71" s="139"/>
      <c r="FGG71" s="139"/>
      <c r="FGH71" s="139"/>
      <c r="FGI71" s="139"/>
      <c r="FGJ71" s="139"/>
      <c r="FGK71" s="139"/>
      <c r="FGL71" s="139"/>
      <c r="FGM71" s="139"/>
      <c r="FGN71" s="139"/>
      <c r="FGO71" s="139"/>
      <c r="FGP71" s="139"/>
      <c r="FGQ71" s="139"/>
      <c r="FGR71" s="139"/>
      <c r="FGS71" s="139"/>
      <c r="FGT71" s="139"/>
      <c r="FGU71" s="139"/>
      <c r="FGV71" s="139"/>
      <c r="FGW71" s="139"/>
      <c r="FGX71" s="139"/>
      <c r="FGY71" s="139"/>
      <c r="FGZ71" s="139"/>
      <c r="FHA71" s="139"/>
      <c r="FHB71" s="139"/>
      <c r="FHC71" s="139"/>
      <c r="FHD71" s="139"/>
      <c r="FHE71" s="139"/>
      <c r="FHF71" s="139"/>
      <c r="FHG71" s="139"/>
      <c r="FHH71" s="139"/>
      <c r="FHI71" s="139"/>
      <c r="FHJ71" s="139"/>
      <c r="FHK71" s="139"/>
      <c r="FHL71" s="139"/>
      <c r="FHM71" s="139"/>
      <c r="FHN71" s="139"/>
      <c r="FHO71" s="139"/>
      <c r="FHP71" s="139"/>
      <c r="FHQ71" s="139"/>
      <c r="FHR71" s="139"/>
      <c r="FHS71" s="139"/>
      <c r="FHT71" s="139"/>
      <c r="FHU71" s="139"/>
      <c r="FHV71" s="139"/>
      <c r="FHW71" s="139"/>
      <c r="FHX71" s="139"/>
      <c r="FHY71" s="139"/>
      <c r="FHZ71" s="139"/>
      <c r="FIA71" s="139"/>
      <c r="FIB71" s="139"/>
      <c r="FIC71" s="139"/>
      <c r="FID71" s="139"/>
      <c r="FIE71" s="139"/>
      <c r="FIF71" s="139"/>
      <c r="FIG71" s="139"/>
      <c r="FIH71" s="139"/>
      <c r="FII71" s="139"/>
      <c r="FIJ71" s="139"/>
      <c r="FIK71" s="139"/>
      <c r="FIL71" s="139"/>
      <c r="FIM71" s="139"/>
      <c r="FIN71" s="139"/>
      <c r="FIO71" s="139"/>
      <c r="FIP71" s="139"/>
      <c r="FIQ71" s="139"/>
      <c r="FIR71" s="139"/>
      <c r="FIS71" s="139"/>
      <c r="FIT71" s="139"/>
      <c r="FIU71" s="139"/>
      <c r="FIV71" s="139"/>
      <c r="FIW71" s="139"/>
      <c r="FIX71" s="139"/>
      <c r="FIY71" s="139"/>
      <c r="FIZ71" s="139"/>
      <c r="FJA71" s="139"/>
      <c r="FJB71" s="139"/>
      <c r="FJC71" s="139"/>
      <c r="FJD71" s="139"/>
      <c r="FJE71" s="139"/>
      <c r="FJF71" s="139"/>
      <c r="FJG71" s="139"/>
      <c r="FJH71" s="139"/>
      <c r="FJI71" s="139"/>
      <c r="FJJ71" s="139"/>
      <c r="FJK71" s="139"/>
      <c r="FJL71" s="139"/>
      <c r="FJM71" s="139"/>
      <c r="FJN71" s="139"/>
      <c r="FJO71" s="139"/>
      <c r="FJP71" s="139"/>
      <c r="FJQ71" s="139"/>
      <c r="FJR71" s="139"/>
      <c r="FJS71" s="139"/>
      <c r="FJT71" s="139"/>
      <c r="FJU71" s="139"/>
      <c r="FJV71" s="139"/>
      <c r="FJW71" s="139"/>
      <c r="FJX71" s="139"/>
      <c r="FJY71" s="139"/>
      <c r="FJZ71" s="139"/>
      <c r="FKA71" s="139"/>
      <c r="FKB71" s="139"/>
      <c r="FKC71" s="139"/>
      <c r="FKD71" s="139"/>
      <c r="FKE71" s="139"/>
      <c r="FKF71" s="139"/>
      <c r="FKG71" s="139"/>
      <c r="FKH71" s="139"/>
      <c r="FKI71" s="139"/>
      <c r="FKJ71" s="139"/>
      <c r="FKK71" s="139"/>
      <c r="FKL71" s="139"/>
      <c r="FKM71" s="139"/>
      <c r="FKN71" s="139"/>
      <c r="FKO71" s="139"/>
      <c r="FKP71" s="139"/>
      <c r="FKQ71" s="139"/>
      <c r="FKR71" s="139"/>
      <c r="FKS71" s="139"/>
      <c r="FKT71" s="139"/>
      <c r="FKU71" s="139"/>
      <c r="FKV71" s="139"/>
      <c r="FKW71" s="139"/>
      <c r="FKX71" s="139"/>
      <c r="FKY71" s="139"/>
      <c r="FKZ71" s="139"/>
      <c r="FLA71" s="139"/>
      <c r="FLB71" s="139"/>
      <c r="FLC71" s="139"/>
      <c r="FLD71" s="139"/>
      <c r="FLE71" s="139"/>
      <c r="FLF71" s="139"/>
      <c r="FLG71" s="139"/>
      <c r="FLH71" s="139"/>
      <c r="FLI71" s="139"/>
      <c r="FLJ71" s="139"/>
      <c r="FLK71" s="139"/>
      <c r="FLL71" s="139"/>
      <c r="FLM71" s="139"/>
      <c r="FLN71" s="139"/>
      <c r="FLO71" s="139"/>
      <c r="FLP71" s="139"/>
      <c r="FLQ71" s="139"/>
      <c r="FLR71" s="139"/>
      <c r="FLS71" s="139"/>
      <c r="FLT71" s="139"/>
      <c r="FLU71" s="139"/>
      <c r="FLV71" s="139"/>
      <c r="FLW71" s="139"/>
      <c r="FLX71" s="139"/>
      <c r="FLY71" s="139"/>
      <c r="FLZ71" s="139"/>
      <c r="FMA71" s="139"/>
      <c r="FMB71" s="139"/>
      <c r="FMC71" s="139"/>
      <c r="FMD71" s="139"/>
      <c r="FME71" s="139"/>
      <c r="FMF71" s="139"/>
      <c r="FMG71" s="139"/>
      <c r="FMH71" s="139"/>
      <c r="FMI71" s="139"/>
      <c r="FMJ71" s="139"/>
      <c r="FMK71" s="139"/>
      <c r="FML71" s="139"/>
      <c r="FMM71" s="139"/>
      <c r="FMN71" s="139"/>
      <c r="FMO71" s="139"/>
      <c r="FMP71" s="139"/>
      <c r="FMQ71" s="139"/>
      <c r="FMR71" s="139"/>
      <c r="FMS71" s="139"/>
      <c r="FMT71" s="139"/>
      <c r="FMU71" s="139"/>
      <c r="FMV71" s="139"/>
      <c r="FMW71" s="139"/>
      <c r="FMX71" s="139"/>
      <c r="FMY71" s="139"/>
      <c r="FMZ71" s="139"/>
      <c r="FNA71" s="139"/>
      <c r="FNB71" s="139"/>
      <c r="FNC71" s="139"/>
      <c r="FND71" s="139"/>
      <c r="FNE71" s="139"/>
      <c r="FNF71" s="139"/>
      <c r="FNG71" s="139"/>
      <c r="FNH71" s="139"/>
      <c r="FNI71" s="139"/>
      <c r="FNJ71" s="139"/>
      <c r="FNK71" s="139"/>
      <c r="FNL71" s="139"/>
      <c r="FNM71" s="139"/>
      <c r="FNN71" s="139"/>
      <c r="FNO71" s="139"/>
      <c r="FNP71" s="139"/>
      <c r="FNQ71" s="139"/>
      <c r="FNR71" s="139"/>
      <c r="FNS71" s="139"/>
      <c r="FNT71" s="139"/>
      <c r="FNU71" s="139"/>
      <c r="FNV71" s="139"/>
      <c r="FNW71" s="139"/>
      <c r="FNX71" s="139"/>
      <c r="FNY71" s="139"/>
      <c r="FNZ71" s="139"/>
      <c r="FOA71" s="139"/>
      <c r="FOB71" s="139"/>
      <c r="FOC71" s="139"/>
      <c r="FOD71" s="139"/>
      <c r="FOE71" s="139"/>
      <c r="FOF71" s="139"/>
      <c r="FOG71" s="139"/>
      <c r="FOH71" s="139"/>
      <c r="FOI71" s="139"/>
      <c r="FOJ71" s="139"/>
      <c r="FOK71" s="139"/>
      <c r="FOL71" s="139"/>
      <c r="FOM71" s="139"/>
      <c r="FON71" s="139"/>
      <c r="FOO71" s="139"/>
      <c r="FOP71" s="139"/>
      <c r="FOQ71" s="139"/>
      <c r="FOR71" s="139"/>
      <c r="FOS71" s="139"/>
      <c r="FOT71" s="139"/>
      <c r="FOU71" s="139"/>
      <c r="FOV71" s="139"/>
      <c r="FOW71" s="139"/>
      <c r="FOX71" s="139"/>
      <c r="FOY71" s="139"/>
      <c r="FOZ71" s="139"/>
      <c r="FPA71" s="139"/>
      <c r="FPB71" s="139"/>
      <c r="FPC71" s="139"/>
      <c r="FPD71" s="139"/>
      <c r="FPE71" s="139"/>
      <c r="FPF71" s="139"/>
      <c r="FPG71" s="139"/>
      <c r="FPH71" s="139"/>
      <c r="FPI71" s="139"/>
      <c r="FPJ71" s="139"/>
      <c r="FPK71" s="139"/>
      <c r="FPL71" s="139"/>
      <c r="FPM71" s="139"/>
      <c r="FPN71" s="139"/>
      <c r="FPO71" s="139"/>
      <c r="FPP71" s="139"/>
      <c r="FPQ71" s="139"/>
      <c r="FPR71" s="139"/>
      <c r="FPS71" s="139"/>
      <c r="FPT71" s="139"/>
      <c r="FPU71" s="139"/>
      <c r="FPV71" s="139"/>
      <c r="FPW71" s="139"/>
      <c r="FPX71" s="139"/>
      <c r="FPY71" s="139"/>
      <c r="FPZ71" s="139"/>
      <c r="FQA71" s="139"/>
      <c r="FQB71" s="139"/>
      <c r="FQC71" s="139"/>
      <c r="FQD71" s="139"/>
      <c r="FQE71" s="139"/>
      <c r="FQF71" s="139"/>
      <c r="FQG71" s="139"/>
      <c r="FQH71" s="139"/>
      <c r="FQI71" s="139"/>
      <c r="FQJ71" s="139"/>
      <c r="FQK71" s="139"/>
      <c r="FQL71" s="139"/>
      <c r="FQM71" s="139"/>
      <c r="FQN71" s="139"/>
      <c r="FQO71" s="139"/>
      <c r="FQP71" s="139"/>
      <c r="FQQ71" s="139"/>
      <c r="FQR71" s="139"/>
      <c r="FQS71" s="139"/>
      <c r="FQT71" s="139"/>
      <c r="FQU71" s="139"/>
      <c r="FQV71" s="139"/>
      <c r="FQW71" s="139"/>
      <c r="FQX71" s="139"/>
      <c r="FQY71" s="139"/>
      <c r="FQZ71" s="139"/>
      <c r="FRA71" s="139"/>
      <c r="FRB71" s="139"/>
      <c r="FRC71" s="139"/>
      <c r="FRD71" s="139"/>
      <c r="FRE71" s="139"/>
      <c r="FRF71" s="139"/>
      <c r="FRG71" s="139"/>
      <c r="FRH71" s="139"/>
      <c r="FRI71" s="139"/>
      <c r="FRJ71" s="139"/>
      <c r="FRK71" s="139"/>
      <c r="FRL71" s="139"/>
      <c r="FRM71" s="139"/>
      <c r="FRN71" s="139"/>
      <c r="FRO71" s="139"/>
      <c r="FRP71" s="139"/>
      <c r="FRQ71" s="139"/>
      <c r="FRR71" s="139"/>
      <c r="FRS71" s="139"/>
      <c r="FRT71" s="139"/>
      <c r="FRU71" s="139"/>
      <c r="FRV71" s="139"/>
      <c r="FRW71" s="139"/>
      <c r="FRX71" s="139"/>
      <c r="FRY71" s="139"/>
      <c r="FRZ71" s="139"/>
      <c r="FSA71" s="139"/>
      <c r="FSB71" s="139"/>
      <c r="FSC71" s="139"/>
      <c r="FSD71" s="139"/>
      <c r="FSE71" s="139"/>
      <c r="FSF71" s="139"/>
      <c r="FSG71" s="139"/>
      <c r="FSH71" s="139"/>
      <c r="FSI71" s="139"/>
      <c r="FSJ71" s="139"/>
      <c r="FSK71" s="139"/>
      <c r="FSL71" s="139"/>
      <c r="FSM71" s="139"/>
      <c r="FSN71" s="139"/>
      <c r="FSO71" s="139"/>
      <c r="FSP71" s="139"/>
      <c r="FSQ71" s="139"/>
      <c r="FSR71" s="139"/>
      <c r="FSS71" s="139"/>
      <c r="FST71" s="139"/>
      <c r="FSU71" s="139"/>
      <c r="FSV71" s="139"/>
      <c r="FSW71" s="139"/>
      <c r="FSX71" s="139"/>
      <c r="FSY71" s="139"/>
      <c r="FSZ71" s="139"/>
      <c r="FTA71" s="139"/>
      <c r="FTB71" s="139"/>
      <c r="FTC71" s="139"/>
      <c r="FTD71" s="139"/>
      <c r="FTE71" s="139"/>
      <c r="FTF71" s="139"/>
      <c r="FTG71" s="139"/>
      <c r="FTH71" s="139"/>
      <c r="FTI71" s="139"/>
      <c r="FTJ71" s="139"/>
      <c r="FTK71" s="139"/>
      <c r="FTL71" s="139"/>
      <c r="FTM71" s="139"/>
      <c r="FTN71" s="139"/>
      <c r="FTO71" s="139"/>
      <c r="FTP71" s="139"/>
      <c r="FTQ71" s="139"/>
      <c r="FTR71" s="139"/>
      <c r="FTS71" s="139"/>
      <c r="FTT71" s="139"/>
      <c r="FTU71" s="139"/>
      <c r="FTV71" s="139"/>
      <c r="FTW71" s="139"/>
      <c r="FTX71" s="139"/>
      <c r="FTY71" s="139"/>
      <c r="FTZ71" s="139"/>
      <c r="FUA71" s="139"/>
      <c r="FUB71" s="139"/>
      <c r="FUC71" s="139"/>
      <c r="FUD71" s="139"/>
      <c r="FUE71" s="139"/>
      <c r="FUF71" s="139"/>
      <c r="FUG71" s="139"/>
      <c r="FUH71" s="139"/>
      <c r="FUI71" s="139"/>
      <c r="FUJ71" s="139"/>
      <c r="FUK71" s="139"/>
      <c r="FUL71" s="139"/>
      <c r="FUM71" s="139"/>
      <c r="FUN71" s="139"/>
      <c r="FUO71" s="139"/>
      <c r="FUP71" s="139"/>
      <c r="FUQ71" s="139"/>
      <c r="FUR71" s="139"/>
      <c r="FUS71" s="139"/>
      <c r="FUT71" s="139"/>
      <c r="FUU71" s="139"/>
      <c r="FUV71" s="139"/>
      <c r="FUW71" s="139"/>
      <c r="FUX71" s="139"/>
      <c r="FUY71" s="139"/>
      <c r="FUZ71" s="139"/>
      <c r="FVA71" s="139"/>
      <c r="FVB71" s="139"/>
      <c r="FVC71" s="139"/>
      <c r="FVD71" s="139"/>
      <c r="FVE71" s="139"/>
      <c r="FVF71" s="139"/>
      <c r="FVG71" s="139"/>
      <c r="FVH71" s="139"/>
      <c r="FVI71" s="139"/>
      <c r="FVJ71" s="139"/>
      <c r="FVK71" s="139"/>
      <c r="FVL71" s="139"/>
      <c r="FVM71" s="139"/>
      <c r="FVN71" s="139"/>
      <c r="FVO71" s="139"/>
      <c r="FVP71" s="139"/>
      <c r="FVQ71" s="139"/>
      <c r="FVR71" s="139"/>
      <c r="FVS71" s="139"/>
      <c r="FVT71" s="139"/>
      <c r="FVU71" s="139"/>
      <c r="FVV71" s="139"/>
      <c r="FVW71" s="139"/>
      <c r="FVX71" s="139"/>
      <c r="FVY71" s="139"/>
      <c r="FVZ71" s="139"/>
      <c r="FWA71" s="139"/>
      <c r="FWB71" s="139"/>
      <c r="FWC71" s="139"/>
      <c r="FWD71" s="139"/>
      <c r="FWE71" s="139"/>
      <c r="FWF71" s="139"/>
      <c r="FWG71" s="139"/>
      <c r="FWH71" s="139"/>
      <c r="FWI71" s="139"/>
      <c r="FWJ71" s="139"/>
      <c r="FWK71" s="139"/>
      <c r="FWL71" s="139"/>
      <c r="FWM71" s="139"/>
      <c r="FWN71" s="139"/>
      <c r="FWO71" s="139"/>
      <c r="FWP71" s="139"/>
      <c r="FWQ71" s="139"/>
      <c r="FWR71" s="139"/>
      <c r="FWS71" s="139"/>
      <c r="FWT71" s="139"/>
      <c r="FWU71" s="139"/>
      <c r="FWV71" s="139"/>
      <c r="FWW71" s="139"/>
      <c r="FWX71" s="139"/>
      <c r="FWY71" s="139"/>
      <c r="FWZ71" s="139"/>
      <c r="FXA71" s="139"/>
      <c r="FXB71" s="139"/>
      <c r="FXC71" s="139"/>
      <c r="FXD71" s="139"/>
      <c r="FXE71" s="139"/>
      <c r="FXF71" s="139"/>
      <c r="FXG71" s="139"/>
      <c r="FXH71" s="139"/>
      <c r="FXI71" s="139"/>
      <c r="FXJ71" s="139"/>
      <c r="FXK71" s="139"/>
      <c r="FXL71" s="139"/>
      <c r="FXM71" s="139"/>
      <c r="FXN71" s="139"/>
      <c r="FXO71" s="139"/>
      <c r="FXP71" s="139"/>
      <c r="FXQ71" s="139"/>
      <c r="FXR71" s="139"/>
      <c r="FXS71" s="139"/>
      <c r="FXT71" s="139"/>
      <c r="FXU71" s="139"/>
      <c r="FXV71" s="139"/>
      <c r="FXW71" s="139"/>
      <c r="FXX71" s="139"/>
      <c r="FXY71" s="139"/>
      <c r="FXZ71" s="139"/>
      <c r="FYA71" s="139"/>
      <c r="FYB71" s="139"/>
      <c r="FYC71" s="139"/>
      <c r="FYD71" s="139"/>
      <c r="FYE71" s="139"/>
      <c r="FYF71" s="139"/>
      <c r="FYG71" s="139"/>
      <c r="FYH71" s="139"/>
      <c r="FYI71" s="139"/>
      <c r="FYJ71" s="139"/>
      <c r="FYK71" s="139"/>
      <c r="FYL71" s="139"/>
      <c r="FYM71" s="139"/>
      <c r="FYN71" s="139"/>
      <c r="FYO71" s="139"/>
      <c r="FYP71" s="139"/>
      <c r="FYQ71" s="139"/>
      <c r="FYR71" s="139"/>
      <c r="FYS71" s="139"/>
      <c r="FYT71" s="139"/>
      <c r="FYU71" s="139"/>
      <c r="FYV71" s="139"/>
      <c r="FYW71" s="139"/>
      <c r="FYX71" s="139"/>
      <c r="FYY71" s="139"/>
      <c r="FYZ71" s="139"/>
      <c r="FZA71" s="139"/>
      <c r="FZB71" s="139"/>
      <c r="FZC71" s="139"/>
      <c r="FZD71" s="139"/>
      <c r="FZE71" s="139"/>
      <c r="FZF71" s="139"/>
      <c r="FZG71" s="139"/>
      <c r="FZH71" s="139"/>
      <c r="FZI71" s="139"/>
      <c r="FZJ71" s="139"/>
      <c r="FZK71" s="139"/>
      <c r="FZL71" s="139"/>
      <c r="FZM71" s="139"/>
      <c r="FZN71" s="139"/>
      <c r="FZO71" s="139"/>
      <c r="FZP71" s="139"/>
      <c r="FZQ71" s="139"/>
      <c r="FZR71" s="139"/>
      <c r="FZS71" s="139"/>
      <c r="FZT71" s="139"/>
      <c r="FZU71" s="139"/>
      <c r="FZV71" s="139"/>
      <c r="FZW71" s="139"/>
      <c r="FZX71" s="139"/>
      <c r="FZY71" s="139"/>
      <c r="FZZ71" s="139"/>
      <c r="GAA71" s="139"/>
      <c r="GAB71" s="139"/>
      <c r="GAC71" s="139"/>
      <c r="GAD71" s="139"/>
      <c r="GAE71" s="139"/>
      <c r="GAF71" s="139"/>
      <c r="GAG71" s="139"/>
      <c r="GAH71" s="139"/>
      <c r="GAI71" s="139"/>
      <c r="GAJ71" s="139"/>
      <c r="GAK71" s="139"/>
      <c r="GAL71" s="139"/>
      <c r="GAM71" s="139"/>
      <c r="GAN71" s="139"/>
      <c r="GAO71" s="139"/>
      <c r="GAP71" s="139"/>
      <c r="GAQ71" s="139"/>
      <c r="GAR71" s="139"/>
      <c r="GAS71" s="139"/>
      <c r="GAT71" s="139"/>
      <c r="GAU71" s="139"/>
      <c r="GAV71" s="139"/>
      <c r="GAW71" s="139"/>
      <c r="GAX71" s="139"/>
      <c r="GAY71" s="139"/>
      <c r="GAZ71" s="139"/>
      <c r="GBA71" s="139"/>
      <c r="GBB71" s="139"/>
      <c r="GBC71" s="139"/>
      <c r="GBD71" s="139"/>
      <c r="GBE71" s="139"/>
      <c r="GBF71" s="139"/>
      <c r="GBG71" s="139"/>
      <c r="GBH71" s="139"/>
      <c r="GBI71" s="139"/>
      <c r="GBJ71" s="139"/>
      <c r="GBK71" s="139"/>
      <c r="GBL71" s="139"/>
      <c r="GBM71" s="139"/>
      <c r="GBN71" s="139"/>
      <c r="GBO71" s="139"/>
      <c r="GBP71" s="139"/>
      <c r="GBQ71" s="139"/>
      <c r="GBR71" s="139"/>
      <c r="GBS71" s="139"/>
      <c r="GBT71" s="139"/>
      <c r="GBU71" s="139"/>
      <c r="GBV71" s="139"/>
      <c r="GBW71" s="139"/>
      <c r="GBX71" s="139"/>
      <c r="GBY71" s="139"/>
      <c r="GBZ71" s="139"/>
      <c r="GCA71" s="139"/>
      <c r="GCB71" s="139"/>
      <c r="GCC71" s="139"/>
      <c r="GCD71" s="139"/>
      <c r="GCE71" s="139"/>
      <c r="GCF71" s="139"/>
      <c r="GCG71" s="139"/>
      <c r="GCH71" s="139"/>
      <c r="GCI71" s="139"/>
      <c r="GCJ71" s="139"/>
      <c r="GCK71" s="139"/>
      <c r="GCL71" s="139"/>
      <c r="GCM71" s="139"/>
      <c r="GCN71" s="139"/>
      <c r="GCO71" s="139"/>
      <c r="GCP71" s="139"/>
      <c r="GCQ71" s="139"/>
      <c r="GCR71" s="139"/>
      <c r="GCS71" s="139"/>
      <c r="GCT71" s="139"/>
      <c r="GCU71" s="139"/>
      <c r="GCV71" s="139"/>
      <c r="GCW71" s="139"/>
      <c r="GCX71" s="139"/>
      <c r="GCY71" s="139"/>
      <c r="GCZ71" s="139"/>
      <c r="GDA71" s="139"/>
      <c r="GDB71" s="139"/>
      <c r="GDC71" s="139"/>
      <c r="GDD71" s="139"/>
      <c r="GDE71" s="139"/>
      <c r="GDF71" s="139"/>
      <c r="GDG71" s="139"/>
      <c r="GDH71" s="139"/>
      <c r="GDI71" s="139"/>
      <c r="GDJ71" s="139"/>
      <c r="GDK71" s="139"/>
      <c r="GDL71" s="139"/>
      <c r="GDM71" s="139"/>
      <c r="GDN71" s="139"/>
      <c r="GDO71" s="139"/>
      <c r="GDP71" s="139"/>
      <c r="GDQ71" s="139"/>
      <c r="GDR71" s="139"/>
      <c r="GDS71" s="139"/>
      <c r="GDT71" s="139"/>
      <c r="GDU71" s="139"/>
      <c r="GDV71" s="139"/>
      <c r="GDW71" s="139"/>
      <c r="GDX71" s="139"/>
      <c r="GDY71" s="139"/>
      <c r="GDZ71" s="139"/>
      <c r="GEA71" s="139"/>
      <c r="GEB71" s="139"/>
      <c r="GEC71" s="139"/>
      <c r="GED71" s="139"/>
      <c r="GEE71" s="139"/>
      <c r="GEF71" s="139"/>
      <c r="GEG71" s="139"/>
      <c r="GEH71" s="139"/>
      <c r="GEI71" s="139"/>
      <c r="GEJ71" s="139"/>
      <c r="GEK71" s="139"/>
      <c r="GEL71" s="139"/>
      <c r="GEM71" s="139"/>
      <c r="GEN71" s="139"/>
      <c r="GEO71" s="139"/>
      <c r="GEP71" s="139"/>
      <c r="GEQ71" s="139"/>
      <c r="GER71" s="139"/>
      <c r="GES71" s="139"/>
      <c r="GET71" s="139"/>
      <c r="GEU71" s="139"/>
      <c r="GEV71" s="139"/>
      <c r="GEW71" s="139"/>
      <c r="GEX71" s="139"/>
      <c r="GEY71" s="139"/>
      <c r="GEZ71" s="139"/>
      <c r="GFA71" s="139"/>
      <c r="GFB71" s="139"/>
      <c r="GFC71" s="139"/>
      <c r="GFD71" s="139"/>
      <c r="GFE71" s="139"/>
      <c r="GFF71" s="139"/>
      <c r="GFG71" s="139"/>
      <c r="GFH71" s="139"/>
      <c r="GFI71" s="139"/>
      <c r="GFJ71" s="139"/>
      <c r="GFK71" s="139"/>
      <c r="GFL71" s="139"/>
      <c r="GFM71" s="139"/>
      <c r="GFN71" s="139"/>
      <c r="GFO71" s="139"/>
      <c r="GFP71" s="139"/>
      <c r="GFQ71" s="139"/>
      <c r="GFR71" s="139"/>
      <c r="GFS71" s="139"/>
      <c r="GFT71" s="139"/>
      <c r="GFU71" s="139"/>
      <c r="GFV71" s="139"/>
      <c r="GFW71" s="139"/>
      <c r="GFX71" s="139"/>
      <c r="GFY71" s="139"/>
      <c r="GFZ71" s="139"/>
      <c r="GGA71" s="139"/>
      <c r="GGB71" s="139"/>
      <c r="GGC71" s="139"/>
      <c r="GGD71" s="139"/>
      <c r="GGE71" s="139"/>
      <c r="GGF71" s="139"/>
      <c r="GGG71" s="139"/>
      <c r="GGH71" s="139"/>
      <c r="GGI71" s="139"/>
      <c r="GGJ71" s="139"/>
      <c r="GGK71" s="139"/>
      <c r="GGL71" s="139"/>
      <c r="GGM71" s="139"/>
      <c r="GGN71" s="139"/>
      <c r="GGO71" s="139"/>
      <c r="GGP71" s="139"/>
      <c r="GGQ71" s="139"/>
      <c r="GGR71" s="139"/>
      <c r="GGS71" s="139"/>
      <c r="GGT71" s="139"/>
      <c r="GGU71" s="139"/>
      <c r="GGV71" s="139"/>
      <c r="GGW71" s="139"/>
      <c r="GGX71" s="139"/>
      <c r="GGY71" s="139"/>
      <c r="GGZ71" s="139"/>
      <c r="GHA71" s="139"/>
      <c r="GHB71" s="139"/>
      <c r="GHC71" s="139"/>
      <c r="GHD71" s="139"/>
      <c r="GHE71" s="139"/>
      <c r="GHF71" s="139"/>
      <c r="GHG71" s="139"/>
      <c r="GHH71" s="139"/>
      <c r="GHI71" s="139"/>
      <c r="GHJ71" s="139"/>
      <c r="GHK71" s="139"/>
      <c r="GHL71" s="139"/>
      <c r="GHM71" s="139"/>
      <c r="GHN71" s="139"/>
      <c r="GHO71" s="139"/>
      <c r="GHP71" s="139"/>
      <c r="GHQ71" s="139"/>
      <c r="GHR71" s="139"/>
      <c r="GHS71" s="139"/>
      <c r="GHT71" s="139"/>
      <c r="GHU71" s="139"/>
      <c r="GHV71" s="139"/>
      <c r="GHW71" s="139"/>
      <c r="GHX71" s="139"/>
      <c r="GHY71" s="139"/>
      <c r="GHZ71" s="139"/>
      <c r="GIA71" s="139"/>
      <c r="GIB71" s="139"/>
      <c r="GIC71" s="139"/>
      <c r="GID71" s="139"/>
      <c r="GIE71" s="139"/>
      <c r="GIF71" s="139"/>
      <c r="GIG71" s="139"/>
      <c r="GIH71" s="139"/>
      <c r="GII71" s="139"/>
      <c r="GIJ71" s="139"/>
      <c r="GIK71" s="139"/>
      <c r="GIL71" s="139"/>
      <c r="GIM71" s="139"/>
      <c r="GIN71" s="139"/>
      <c r="GIO71" s="139"/>
      <c r="GIP71" s="139"/>
      <c r="GIQ71" s="139"/>
      <c r="GIR71" s="139"/>
      <c r="GIS71" s="139"/>
      <c r="GIT71" s="139"/>
      <c r="GIU71" s="139"/>
      <c r="GIV71" s="139"/>
      <c r="GIW71" s="139"/>
      <c r="GIX71" s="139"/>
      <c r="GIY71" s="139"/>
      <c r="GIZ71" s="139"/>
      <c r="GJA71" s="139"/>
      <c r="GJB71" s="139"/>
      <c r="GJC71" s="139"/>
      <c r="GJD71" s="139"/>
      <c r="GJE71" s="139"/>
      <c r="GJF71" s="139"/>
      <c r="GJG71" s="139"/>
      <c r="GJH71" s="139"/>
      <c r="GJI71" s="139"/>
      <c r="GJJ71" s="139"/>
      <c r="GJK71" s="139"/>
      <c r="GJL71" s="139"/>
      <c r="GJM71" s="139"/>
      <c r="GJN71" s="139"/>
      <c r="GJO71" s="139"/>
      <c r="GJP71" s="139"/>
      <c r="GJQ71" s="139"/>
      <c r="GJR71" s="139"/>
      <c r="GJS71" s="139"/>
      <c r="GJT71" s="139"/>
      <c r="GJU71" s="139"/>
      <c r="GJV71" s="139"/>
      <c r="GJW71" s="139"/>
      <c r="GJX71" s="139"/>
      <c r="GJY71" s="139"/>
      <c r="GJZ71" s="139"/>
      <c r="GKA71" s="139"/>
      <c r="GKB71" s="139"/>
      <c r="GKC71" s="139"/>
      <c r="GKD71" s="139"/>
      <c r="GKE71" s="139"/>
      <c r="GKF71" s="139"/>
      <c r="GKG71" s="139"/>
      <c r="GKH71" s="139"/>
      <c r="GKI71" s="139"/>
      <c r="GKJ71" s="139"/>
      <c r="GKK71" s="139"/>
      <c r="GKL71" s="139"/>
      <c r="GKM71" s="139"/>
      <c r="GKN71" s="139"/>
      <c r="GKO71" s="139"/>
      <c r="GKP71" s="139"/>
      <c r="GKQ71" s="139"/>
      <c r="GKR71" s="139"/>
      <c r="GKS71" s="139"/>
      <c r="GKT71" s="139"/>
      <c r="GKU71" s="139"/>
      <c r="GKV71" s="139"/>
      <c r="GKW71" s="139"/>
      <c r="GKX71" s="139"/>
      <c r="GKY71" s="139"/>
      <c r="GKZ71" s="139"/>
      <c r="GLA71" s="139"/>
      <c r="GLB71" s="139"/>
      <c r="GLC71" s="139"/>
      <c r="GLD71" s="139"/>
      <c r="GLE71" s="139"/>
      <c r="GLF71" s="139"/>
      <c r="GLG71" s="139"/>
      <c r="GLH71" s="139"/>
      <c r="GLI71" s="139"/>
      <c r="GLJ71" s="139"/>
      <c r="GLK71" s="139"/>
      <c r="GLL71" s="139"/>
      <c r="GLM71" s="139"/>
      <c r="GLN71" s="139"/>
      <c r="GLO71" s="139"/>
      <c r="GLP71" s="139"/>
      <c r="GLQ71" s="139"/>
      <c r="GLR71" s="139"/>
      <c r="GLS71" s="139"/>
      <c r="GLT71" s="139"/>
      <c r="GLU71" s="139"/>
      <c r="GLV71" s="139"/>
      <c r="GLW71" s="139"/>
      <c r="GLX71" s="139"/>
      <c r="GLY71" s="139"/>
      <c r="GLZ71" s="139"/>
      <c r="GMA71" s="139"/>
      <c r="GMB71" s="139"/>
      <c r="GMC71" s="139"/>
      <c r="GMD71" s="139"/>
      <c r="GME71" s="139"/>
      <c r="GMF71" s="139"/>
      <c r="GMG71" s="139"/>
      <c r="GMH71" s="139"/>
      <c r="GMI71" s="139"/>
      <c r="GMJ71" s="139"/>
      <c r="GMK71" s="139"/>
      <c r="GML71" s="139"/>
      <c r="GMM71" s="139"/>
      <c r="GMN71" s="139"/>
      <c r="GMO71" s="139"/>
      <c r="GMP71" s="139"/>
      <c r="GMQ71" s="139"/>
      <c r="GMR71" s="139"/>
      <c r="GMS71" s="139"/>
      <c r="GMT71" s="139"/>
      <c r="GMU71" s="139"/>
      <c r="GMV71" s="139"/>
      <c r="GMW71" s="139"/>
      <c r="GMX71" s="139"/>
      <c r="GMY71" s="139"/>
      <c r="GMZ71" s="139"/>
      <c r="GNA71" s="139"/>
      <c r="GNB71" s="139"/>
      <c r="GNC71" s="139"/>
      <c r="GND71" s="139"/>
      <c r="GNE71" s="139"/>
      <c r="GNF71" s="139"/>
      <c r="GNG71" s="139"/>
      <c r="GNH71" s="139"/>
      <c r="GNI71" s="139"/>
      <c r="GNJ71" s="139"/>
      <c r="GNK71" s="139"/>
      <c r="GNL71" s="139"/>
      <c r="GNM71" s="139"/>
      <c r="GNN71" s="139"/>
      <c r="GNO71" s="139"/>
      <c r="GNP71" s="139"/>
      <c r="GNQ71" s="139"/>
      <c r="GNR71" s="139"/>
      <c r="GNS71" s="139"/>
      <c r="GNT71" s="139"/>
      <c r="GNU71" s="139"/>
      <c r="GNV71" s="139"/>
      <c r="GNW71" s="139"/>
      <c r="GNX71" s="139"/>
      <c r="GNY71" s="139"/>
      <c r="GNZ71" s="139"/>
      <c r="GOA71" s="139"/>
      <c r="GOB71" s="139"/>
      <c r="GOC71" s="139"/>
      <c r="GOD71" s="139"/>
      <c r="GOE71" s="139"/>
      <c r="GOF71" s="139"/>
      <c r="GOG71" s="139"/>
      <c r="GOH71" s="139"/>
      <c r="GOI71" s="139"/>
      <c r="GOJ71" s="139"/>
      <c r="GOK71" s="139"/>
      <c r="GOL71" s="139"/>
      <c r="GOM71" s="139"/>
      <c r="GON71" s="139"/>
      <c r="GOO71" s="139"/>
      <c r="GOP71" s="139"/>
      <c r="GOQ71" s="139"/>
      <c r="GOR71" s="139"/>
      <c r="GOS71" s="139"/>
      <c r="GOT71" s="139"/>
      <c r="GOU71" s="139"/>
      <c r="GOV71" s="139"/>
      <c r="GOW71" s="139"/>
      <c r="GOX71" s="139"/>
      <c r="GOY71" s="139"/>
      <c r="GOZ71" s="139"/>
      <c r="GPA71" s="139"/>
      <c r="GPB71" s="139"/>
      <c r="GPC71" s="139"/>
      <c r="GPD71" s="139"/>
      <c r="GPE71" s="139"/>
      <c r="GPF71" s="139"/>
      <c r="GPG71" s="139"/>
      <c r="GPH71" s="139"/>
      <c r="GPI71" s="139"/>
      <c r="GPJ71" s="139"/>
      <c r="GPK71" s="139"/>
      <c r="GPL71" s="139"/>
      <c r="GPM71" s="139"/>
      <c r="GPN71" s="139"/>
      <c r="GPO71" s="139"/>
      <c r="GPP71" s="139"/>
      <c r="GPQ71" s="139"/>
      <c r="GPR71" s="139"/>
      <c r="GPS71" s="139"/>
      <c r="GPT71" s="139"/>
      <c r="GPU71" s="139"/>
      <c r="GPV71" s="139"/>
      <c r="GPW71" s="139"/>
      <c r="GPX71" s="139"/>
      <c r="GPY71" s="139"/>
      <c r="GPZ71" s="139"/>
      <c r="GQA71" s="139"/>
      <c r="GQB71" s="139"/>
      <c r="GQC71" s="139"/>
      <c r="GQD71" s="139"/>
      <c r="GQE71" s="139"/>
      <c r="GQF71" s="139"/>
      <c r="GQG71" s="139"/>
      <c r="GQH71" s="139"/>
      <c r="GQI71" s="139"/>
      <c r="GQJ71" s="139"/>
      <c r="GQK71" s="139"/>
      <c r="GQL71" s="139"/>
      <c r="GQM71" s="139"/>
      <c r="GQN71" s="139"/>
      <c r="GQO71" s="139"/>
      <c r="GQP71" s="139"/>
      <c r="GQQ71" s="139"/>
      <c r="GQR71" s="139"/>
      <c r="GQS71" s="139"/>
      <c r="GQT71" s="139"/>
      <c r="GQU71" s="139"/>
      <c r="GQV71" s="139"/>
      <c r="GQW71" s="139"/>
      <c r="GQX71" s="139"/>
      <c r="GQY71" s="139"/>
      <c r="GQZ71" s="139"/>
      <c r="GRA71" s="139"/>
      <c r="GRB71" s="139"/>
      <c r="GRC71" s="139"/>
      <c r="GRD71" s="139"/>
      <c r="GRE71" s="139"/>
      <c r="GRF71" s="139"/>
      <c r="GRG71" s="139"/>
      <c r="GRH71" s="139"/>
      <c r="GRI71" s="139"/>
      <c r="GRJ71" s="139"/>
      <c r="GRK71" s="139"/>
      <c r="GRL71" s="139"/>
      <c r="GRM71" s="139"/>
      <c r="GRN71" s="139"/>
      <c r="GRO71" s="139"/>
      <c r="GRP71" s="139"/>
      <c r="GRQ71" s="139"/>
      <c r="GRR71" s="139"/>
      <c r="GRS71" s="139"/>
      <c r="GRT71" s="139"/>
      <c r="GRU71" s="139"/>
      <c r="GRV71" s="139"/>
      <c r="GRW71" s="139"/>
      <c r="GRX71" s="139"/>
      <c r="GRY71" s="139"/>
      <c r="GRZ71" s="139"/>
      <c r="GSA71" s="139"/>
      <c r="GSB71" s="139"/>
      <c r="GSC71" s="139"/>
      <c r="GSD71" s="139"/>
      <c r="GSE71" s="139"/>
      <c r="GSF71" s="139"/>
      <c r="GSG71" s="139"/>
      <c r="GSH71" s="139"/>
      <c r="GSI71" s="139"/>
      <c r="GSJ71" s="139"/>
      <c r="GSK71" s="139"/>
      <c r="GSL71" s="139"/>
      <c r="GSM71" s="139"/>
      <c r="GSN71" s="139"/>
      <c r="GSO71" s="139"/>
      <c r="GSP71" s="139"/>
      <c r="GSQ71" s="139"/>
      <c r="GSR71" s="139"/>
      <c r="GSS71" s="139"/>
      <c r="GST71" s="139"/>
      <c r="GSU71" s="139"/>
      <c r="GSV71" s="139"/>
      <c r="GSW71" s="139"/>
      <c r="GSX71" s="139"/>
      <c r="GSY71" s="139"/>
      <c r="GSZ71" s="139"/>
      <c r="GTA71" s="139"/>
      <c r="GTB71" s="139"/>
      <c r="GTC71" s="139"/>
      <c r="GTD71" s="139"/>
      <c r="GTE71" s="139"/>
      <c r="GTF71" s="139"/>
      <c r="GTG71" s="139"/>
      <c r="GTH71" s="139"/>
      <c r="GTI71" s="139"/>
      <c r="GTJ71" s="139"/>
      <c r="GTK71" s="139"/>
      <c r="GTL71" s="139"/>
      <c r="GTM71" s="139"/>
      <c r="GTN71" s="139"/>
      <c r="GTO71" s="139"/>
      <c r="GTP71" s="139"/>
      <c r="GTQ71" s="139"/>
      <c r="GTR71" s="139"/>
      <c r="GTS71" s="139"/>
      <c r="GTT71" s="139"/>
      <c r="GTU71" s="139"/>
      <c r="GTV71" s="139"/>
      <c r="GTW71" s="139"/>
      <c r="GTX71" s="139"/>
      <c r="GTY71" s="139"/>
      <c r="GTZ71" s="139"/>
      <c r="GUA71" s="139"/>
      <c r="GUB71" s="139"/>
      <c r="GUC71" s="139"/>
      <c r="GUD71" s="139"/>
      <c r="GUE71" s="139"/>
      <c r="GUF71" s="139"/>
      <c r="GUG71" s="139"/>
      <c r="GUH71" s="139"/>
      <c r="GUI71" s="139"/>
      <c r="GUJ71" s="139"/>
      <c r="GUK71" s="139"/>
      <c r="GUL71" s="139"/>
      <c r="GUM71" s="139"/>
      <c r="GUN71" s="139"/>
      <c r="GUO71" s="139"/>
      <c r="GUP71" s="139"/>
      <c r="GUQ71" s="139"/>
      <c r="GUR71" s="139"/>
      <c r="GUS71" s="139"/>
      <c r="GUT71" s="139"/>
      <c r="GUU71" s="139"/>
      <c r="GUV71" s="139"/>
      <c r="GUW71" s="139"/>
      <c r="GUX71" s="139"/>
      <c r="GUY71" s="139"/>
      <c r="GUZ71" s="139"/>
      <c r="GVA71" s="139"/>
      <c r="GVB71" s="139"/>
      <c r="GVC71" s="139"/>
      <c r="GVD71" s="139"/>
      <c r="GVE71" s="139"/>
      <c r="GVF71" s="139"/>
      <c r="GVG71" s="139"/>
      <c r="GVH71" s="139"/>
      <c r="GVI71" s="139"/>
      <c r="GVJ71" s="139"/>
      <c r="GVK71" s="139"/>
      <c r="GVL71" s="139"/>
      <c r="GVM71" s="139"/>
      <c r="GVN71" s="139"/>
      <c r="GVO71" s="139"/>
      <c r="GVP71" s="139"/>
      <c r="GVQ71" s="139"/>
      <c r="GVR71" s="139"/>
      <c r="GVS71" s="139"/>
      <c r="GVT71" s="139"/>
      <c r="GVU71" s="139"/>
      <c r="GVV71" s="139"/>
      <c r="GVW71" s="139"/>
      <c r="GVX71" s="139"/>
      <c r="GVY71" s="139"/>
      <c r="GVZ71" s="139"/>
      <c r="GWA71" s="139"/>
      <c r="GWB71" s="139"/>
      <c r="GWC71" s="139"/>
      <c r="GWD71" s="139"/>
      <c r="GWE71" s="139"/>
      <c r="GWF71" s="139"/>
      <c r="GWG71" s="139"/>
      <c r="GWH71" s="139"/>
      <c r="GWI71" s="139"/>
      <c r="GWJ71" s="139"/>
      <c r="GWK71" s="139"/>
      <c r="GWL71" s="139"/>
      <c r="GWM71" s="139"/>
      <c r="GWN71" s="139"/>
      <c r="GWO71" s="139"/>
      <c r="GWP71" s="139"/>
      <c r="GWQ71" s="139"/>
      <c r="GWR71" s="139"/>
      <c r="GWS71" s="139"/>
      <c r="GWT71" s="139"/>
      <c r="GWU71" s="139"/>
      <c r="GWV71" s="139"/>
      <c r="GWW71" s="139"/>
      <c r="GWX71" s="139"/>
      <c r="GWY71" s="139"/>
      <c r="GWZ71" s="139"/>
      <c r="GXA71" s="139"/>
      <c r="GXB71" s="139"/>
      <c r="GXC71" s="139"/>
      <c r="GXD71" s="139"/>
      <c r="GXE71" s="139"/>
      <c r="GXF71" s="139"/>
      <c r="GXG71" s="139"/>
      <c r="GXH71" s="139"/>
      <c r="GXI71" s="139"/>
      <c r="GXJ71" s="139"/>
      <c r="GXK71" s="139"/>
      <c r="GXL71" s="139"/>
      <c r="GXM71" s="139"/>
      <c r="GXN71" s="139"/>
      <c r="GXO71" s="139"/>
      <c r="GXP71" s="139"/>
      <c r="GXQ71" s="139"/>
      <c r="GXR71" s="139"/>
      <c r="GXS71" s="139"/>
      <c r="GXT71" s="139"/>
      <c r="GXU71" s="139"/>
      <c r="GXV71" s="139"/>
      <c r="GXW71" s="139"/>
      <c r="GXX71" s="139"/>
      <c r="GXY71" s="139"/>
      <c r="GXZ71" s="139"/>
      <c r="GYA71" s="139"/>
      <c r="GYB71" s="139"/>
      <c r="GYC71" s="139"/>
      <c r="GYD71" s="139"/>
      <c r="GYE71" s="139"/>
      <c r="GYF71" s="139"/>
      <c r="GYG71" s="139"/>
      <c r="GYH71" s="139"/>
      <c r="GYI71" s="139"/>
      <c r="GYJ71" s="139"/>
      <c r="GYK71" s="139"/>
      <c r="GYL71" s="139"/>
      <c r="GYM71" s="139"/>
      <c r="GYN71" s="139"/>
      <c r="GYO71" s="139"/>
      <c r="GYP71" s="139"/>
      <c r="GYQ71" s="139"/>
      <c r="GYR71" s="139"/>
      <c r="GYS71" s="139"/>
      <c r="GYT71" s="139"/>
      <c r="GYU71" s="139"/>
      <c r="GYV71" s="139"/>
      <c r="GYW71" s="139"/>
      <c r="GYX71" s="139"/>
      <c r="GYY71" s="139"/>
      <c r="GYZ71" s="139"/>
      <c r="GZA71" s="139"/>
      <c r="GZB71" s="139"/>
      <c r="GZC71" s="139"/>
      <c r="GZD71" s="139"/>
      <c r="GZE71" s="139"/>
      <c r="GZF71" s="139"/>
      <c r="GZG71" s="139"/>
      <c r="GZH71" s="139"/>
      <c r="GZI71" s="139"/>
      <c r="GZJ71" s="139"/>
      <c r="GZK71" s="139"/>
      <c r="GZL71" s="139"/>
      <c r="GZM71" s="139"/>
      <c r="GZN71" s="139"/>
      <c r="GZO71" s="139"/>
      <c r="GZP71" s="139"/>
      <c r="GZQ71" s="139"/>
      <c r="GZR71" s="139"/>
      <c r="GZS71" s="139"/>
      <c r="GZT71" s="139"/>
      <c r="GZU71" s="139"/>
      <c r="GZV71" s="139"/>
      <c r="GZW71" s="139"/>
      <c r="GZX71" s="139"/>
      <c r="GZY71" s="139"/>
      <c r="GZZ71" s="139"/>
      <c r="HAA71" s="139"/>
      <c r="HAB71" s="139"/>
      <c r="HAC71" s="139"/>
      <c r="HAD71" s="139"/>
      <c r="HAE71" s="139"/>
      <c r="HAF71" s="139"/>
      <c r="HAG71" s="139"/>
      <c r="HAH71" s="139"/>
      <c r="HAI71" s="139"/>
      <c r="HAJ71" s="139"/>
      <c r="HAK71" s="139"/>
      <c r="HAL71" s="139"/>
      <c r="HAM71" s="139"/>
      <c r="HAN71" s="139"/>
      <c r="HAO71" s="139"/>
      <c r="HAP71" s="139"/>
      <c r="HAQ71" s="139"/>
      <c r="HAR71" s="139"/>
      <c r="HAS71" s="139"/>
      <c r="HAT71" s="139"/>
      <c r="HAU71" s="139"/>
      <c r="HAV71" s="139"/>
      <c r="HAW71" s="139"/>
      <c r="HAX71" s="139"/>
      <c r="HAY71" s="139"/>
      <c r="HAZ71" s="139"/>
      <c r="HBA71" s="139"/>
      <c r="HBB71" s="139"/>
      <c r="HBC71" s="139"/>
      <c r="HBD71" s="139"/>
      <c r="HBE71" s="139"/>
      <c r="HBF71" s="139"/>
      <c r="HBG71" s="139"/>
      <c r="HBH71" s="139"/>
      <c r="HBI71" s="139"/>
      <c r="HBJ71" s="139"/>
      <c r="HBK71" s="139"/>
      <c r="HBL71" s="139"/>
      <c r="HBM71" s="139"/>
      <c r="HBN71" s="139"/>
      <c r="HBO71" s="139"/>
      <c r="HBP71" s="139"/>
      <c r="HBQ71" s="139"/>
      <c r="HBR71" s="139"/>
      <c r="HBS71" s="139"/>
      <c r="HBT71" s="139"/>
      <c r="HBU71" s="139"/>
      <c r="HBV71" s="139"/>
      <c r="HBW71" s="139"/>
      <c r="HBX71" s="139"/>
      <c r="HBY71" s="139"/>
      <c r="HBZ71" s="139"/>
      <c r="HCA71" s="139"/>
      <c r="HCB71" s="139"/>
      <c r="HCC71" s="139"/>
      <c r="HCD71" s="139"/>
      <c r="HCE71" s="139"/>
      <c r="HCF71" s="139"/>
      <c r="HCG71" s="139"/>
      <c r="HCH71" s="139"/>
      <c r="HCI71" s="139"/>
      <c r="HCJ71" s="139"/>
      <c r="HCK71" s="139"/>
      <c r="HCL71" s="139"/>
      <c r="HCM71" s="139"/>
      <c r="HCN71" s="139"/>
      <c r="HCO71" s="139"/>
      <c r="HCP71" s="139"/>
      <c r="HCQ71" s="139"/>
      <c r="HCR71" s="139"/>
      <c r="HCS71" s="139"/>
      <c r="HCT71" s="139"/>
      <c r="HCU71" s="139"/>
      <c r="HCV71" s="139"/>
      <c r="HCW71" s="139"/>
      <c r="HCX71" s="139"/>
      <c r="HCY71" s="139"/>
      <c r="HCZ71" s="139"/>
      <c r="HDA71" s="139"/>
      <c r="HDB71" s="139"/>
      <c r="HDC71" s="139"/>
      <c r="HDD71" s="139"/>
      <c r="HDE71" s="139"/>
      <c r="HDF71" s="139"/>
      <c r="HDG71" s="139"/>
      <c r="HDH71" s="139"/>
      <c r="HDI71" s="139"/>
      <c r="HDJ71" s="139"/>
      <c r="HDK71" s="139"/>
      <c r="HDL71" s="139"/>
      <c r="HDM71" s="139"/>
      <c r="HDN71" s="139"/>
      <c r="HDO71" s="139"/>
      <c r="HDP71" s="139"/>
      <c r="HDQ71" s="139"/>
      <c r="HDR71" s="139"/>
      <c r="HDS71" s="139"/>
      <c r="HDT71" s="139"/>
      <c r="HDU71" s="139"/>
      <c r="HDV71" s="139"/>
      <c r="HDW71" s="139"/>
      <c r="HDX71" s="139"/>
      <c r="HDY71" s="139"/>
      <c r="HDZ71" s="139"/>
      <c r="HEA71" s="139"/>
      <c r="HEB71" s="139"/>
      <c r="HEC71" s="139"/>
      <c r="HED71" s="139"/>
      <c r="HEE71" s="139"/>
      <c r="HEF71" s="139"/>
      <c r="HEG71" s="139"/>
      <c r="HEH71" s="139"/>
      <c r="HEI71" s="139"/>
      <c r="HEJ71" s="139"/>
      <c r="HEK71" s="139"/>
      <c r="HEL71" s="139"/>
      <c r="HEM71" s="139"/>
      <c r="HEN71" s="139"/>
      <c r="HEO71" s="139"/>
      <c r="HEP71" s="139"/>
      <c r="HEQ71" s="139"/>
      <c r="HER71" s="139"/>
      <c r="HES71" s="139"/>
      <c r="HET71" s="139"/>
      <c r="HEU71" s="139"/>
      <c r="HEV71" s="139"/>
      <c r="HEW71" s="139"/>
      <c r="HEX71" s="139"/>
      <c r="HEY71" s="139"/>
      <c r="HEZ71" s="139"/>
      <c r="HFA71" s="139"/>
      <c r="HFB71" s="139"/>
      <c r="HFC71" s="139"/>
      <c r="HFD71" s="139"/>
      <c r="HFE71" s="139"/>
      <c r="HFF71" s="139"/>
      <c r="HFG71" s="139"/>
      <c r="HFH71" s="139"/>
      <c r="HFI71" s="139"/>
      <c r="HFJ71" s="139"/>
      <c r="HFK71" s="139"/>
      <c r="HFL71" s="139"/>
      <c r="HFM71" s="139"/>
      <c r="HFN71" s="139"/>
      <c r="HFO71" s="139"/>
      <c r="HFP71" s="139"/>
      <c r="HFQ71" s="139"/>
      <c r="HFR71" s="139"/>
      <c r="HFS71" s="139"/>
      <c r="HFT71" s="139"/>
      <c r="HFU71" s="139"/>
      <c r="HFV71" s="139"/>
      <c r="HFW71" s="139"/>
      <c r="HFX71" s="139"/>
      <c r="HFY71" s="139"/>
      <c r="HFZ71" s="139"/>
      <c r="HGA71" s="139"/>
      <c r="HGB71" s="139"/>
      <c r="HGC71" s="139"/>
      <c r="HGD71" s="139"/>
      <c r="HGE71" s="139"/>
      <c r="HGF71" s="139"/>
      <c r="HGG71" s="139"/>
      <c r="HGH71" s="139"/>
      <c r="HGI71" s="139"/>
      <c r="HGJ71" s="139"/>
      <c r="HGK71" s="139"/>
      <c r="HGL71" s="139"/>
      <c r="HGM71" s="139"/>
      <c r="HGN71" s="139"/>
      <c r="HGO71" s="139"/>
      <c r="HGP71" s="139"/>
      <c r="HGQ71" s="139"/>
      <c r="HGR71" s="139"/>
      <c r="HGS71" s="139"/>
      <c r="HGT71" s="139"/>
      <c r="HGU71" s="139"/>
      <c r="HGV71" s="139"/>
      <c r="HGW71" s="139"/>
      <c r="HGX71" s="139"/>
      <c r="HGY71" s="139"/>
      <c r="HGZ71" s="139"/>
      <c r="HHA71" s="139"/>
      <c r="HHB71" s="139"/>
      <c r="HHC71" s="139"/>
      <c r="HHD71" s="139"/>
      <c r="HHE71" s="139"/>
      <c r="HHF71" s="139"/>
      <c r="HHG71" s="139"/>
      <c r="HHH71" s="139"/>
      <c r="HHI71" s="139"/>
      <c r="HHJ71" s="139"/>
      <c r="HHK71" s="139"/>
      <c r="HHL71" s="139"/>
      <c r="HHM71" s="139"/>
      <c r="HHN71" s="139"/>
      <c r="HHO71" s="139"/>
      <c r="HHP71" s="139"/>
      <c r="HHQ71" s="139"/>
      <c r="HHR71" s="139"/>
      <c r="HHS71" s="139"/>
      <c r="HHT71" s="139"/>
      <c r="HHU71" s="139"/>
      <c r="HHV71" s="139"/>
      <c r="HHW71" s="139"/>
      <c r="HHX71" s="139"/>
      <c r="HHY71" s="139"/>
      <c r="HHZ71" s="139"/>
      <c r="HIA71" s="139"/>
      <c r="HIB71" s="139"/>
      <c r="HIC71" s="139"/>
      <c r="HID71" s="139"/>
      <c r="HIE71" s="139"/>
      <c r="HIF71" s="139"/>
      <c r="HIG71" s="139"/>
      <c r="HIH71" s="139"/>
      <c r="HII71" s="139"/>
      <c r="HIJ71" s="139"/>
      <c r="HIK71" s="139"/>
      <c r="HIL71" s="139"/>
      <c r="HIM71" s="139"/>
      <c r="HIN71" s="139"/>
      <c r="HIO71" s="139"/>
      <c r="HIP71" s="139"/>
      <c r="HIQ71" s="139"/>
      <c r="HIR71" s="139"/>
      <c r="HIS71" s="139"/>
      <c r="HIT71" s="139"/>
      <c r="HIU71" s="139"/>
      <c r="HIV71" s="139"/>
      <c r="HIW71" s="139"/>
      <c r="HIX71" s="139"/>
      <c r="HIY71" s="139"/>
      <c r="HIZ71" s="139"/>
      <c r="HJA71" s="139"/>
      <c r="HJB71" s="139"/>
      <c r="HJC71" s="139"/>
      <c r="HJD71" s="139"/>
      <c r="HJE71" s="139"/>
      <c r="HJF71" s="139"/>
      <c r="HJG71" s="139"/>
      <c r="HJH71" s="139"/>
      <c r="HJI71" s="139"/>
      <c r="HJJ71" s="139"/>
      <c r="HJK71" s="139"/>
      <c r="HJL71" s="139"/>
      <c r="HJM71" s="139"/>
      <c r="HJN71" s="139"/>
      <c r="HJO71" s="139"/>
      <c r="HJP71" s="139"/>
      <c r="HJQ71" s="139"/>
      <c r="HJR71" s="139"/>
      <c r="HJS71" s="139"/>
      <c r="HJT71" s="139"/>
      <c r="HJU71" s="139"/>
      <c r="HJV71" s="139"/>
      <c r="HJW71" s="139"/>
      <c r="HJX71" s="139"/>
      <c r="HJY71" s="139"/>
      <c r="HJZ71" s="139"/>
      <c r="HKA71" s="139"/>
      <c r="HKB71" s="139"/>
      <c r="HKC71" s="139"/>
      <c r="HKD71" s="139"/>
      <c r="HKE71" s="139"/>
      <c r="HKF71" s="139"/>
      <c r="HKG71" s="139"/>
      <c r="HKH71" s="139"/>
      <c r="HKI71" s="139"/>
      <c r="HKJ71" s="139"/>
      <c r="HKK71" s="139"/>
      <c r="HKL71" s="139"/>
      <c r="HKM71" s="139"/>
      <c r="HKN71" s="139"/>
      <c r="HKO71" s="139"/>
      <c r="HKP71" s="139"/>
      <c r="HKQ71" s="139"/>
      <c r="HKR71" s="139"/>
      <c r="HKS71" s="139"/>
      <c r="HKT71" s="139"/>
      <c r="HKU71" s="139"/>
      <c r="HKV71" s="139"/>
      <c r="HKW71" s="139"/>
      <c r="HKX71" s="139"/>
      <c r="HKY71" s="139"/>
      <c r="HKZ71" s="139"/>
      <c r="HLA71" s="139"/>
      <c r="HLB71" s="139"/>
      <c r="HLC71" s="139"/>
      <c r="HLD71" s="139"/>
      <c r="HLE71" s="139"/>
      <c r="HLF71" s="139"/>
      <c r="HLG71" s="139"/>
      <c r="HLH71" s="139"/>
      <c r="HLI71" s="139"/>
      <c r="HLJ71" s="139"/>
      <c r="HLK71" s="139"/>
      <c r="HLL71" s="139"/>
      <c r="HLM71" s="139"/>
      <c r="HLN71" s="139"/>
      <c r="HLO71" s="139"/>
      <c r="HLP71" s="139"/>
      <c r="HLQ71" s="139"/>
      <c r="HLR71" s="139"/>
      <c r="HLS71" s="139"/>
      <c r="HLT71" s="139"/>
      <c r="HLU71" s="139"/>
      <c r="HLV71" s="139"/>
      <c r="HLW71" s="139"/>
      <c r="HLX71" s="139"/>
      <c r="HLY71" s="139"/>
      <c r="HLZ71" s="139"/>
      <c r="HMA71" s="139"/>
      <c r="HMB71" s="139"/>
      <c r="HMC71" s="139"/>
      <c r="HMD71" s="139"/>
      <c r="HME71" s="139"/>
      <c r="HMF71" s="139"/>
      <c r="HMG71" s="139"/>
      <c r="HMH71" s="139"/>
      <c r="HMI71" s="139"/>
      <c r="HMJ71" s="139"/>
      <c r="HMK71" s="139"/>
      <c r="HML71" s="139"/>
      <c r="HMM71" s="139"/>
      <c r="HMN71" s="139"/>
      <c r="HMO71" s="139"/>
      <c r="HMP71" s="139"/>
      <c r="HMQ71" s="139"/>
      <c r="HMR71" s="139"/>
      <c r="HMS71" s="139"/>
      <c r="HMT71" s="139"/>
      <c r="HMU71" s="139"/>
      <c r="HMV71" s="139"/>
      <c r="HMW71" s="139"/>
      <c r="HMX71" s="139"/>
      <c r="HMY71" s="139"/>
      <c r="HMZ71" s="139"/>
      <c r="HNA71" s="139"/>
      <c r="HNB71" s="139"/>
      <c r="HNC71" s="139"/>
      <c r="HND71" s="139"/>
      <c r="HNE71" s="139"/>
      <c r="HNF71" s="139"/>
      <c r="HNG71" s="139"/>
      <c r="HNH71" s="139"/>
      <c r="HNI71" s="139"/>
      <c r="HNJ71" s="139"/>
      <c r="HNK71" s="139"/>
      <c r="HNL71" s="139"/>
      <c r="HNM71" s="139"/>
      <c r="HNN71" s="139"/>
      <c r="HNO71" s="139"/>
      <c r="HNP71" s="139"/>
      <c r="HNQ71" s="139"/>
      <c r="HNR71" s="139"/>
      <c r="HNS71" s="139"/>
      <c r="HNT71" s="139"/>
      <c r="HNU71" s="139"/>
      <c r="HNV71" s="139"/>
      <c r="HNW71" s="139"/>
      <c r="HNX71" s="139"/>
      <c r="HNY71" s="139"/>
      <c r="HNZ71" s="139"/>
      <c r="HOA71" s="139"/>
      <c r="HOB71" s="139"/>
      <c r="HOC71" s="139"/>
      <c r="HOD71" s="139"/>
      <c r="HOE71" s="139"/>
      <c r="HOF71" s="139"/>
      <c r="HOG71" s="139"/>
      <c r="HOH71" s="139"/>
      <c r="HOI71" s="139"/>
      <c r="HOJ71" s="139"/>
      <c r="HOK71" s="139"/>
      <c r="HOL71" s="139"/>
      <c r="HOM71" s="139"/>
      <c r="HON71" s="139"/>
      <c r="HOO71" s="139"/>
      <c r="HOP71" s="139"/>
      <c r="HOQ71" s="139"/>
      <c r="HOR71" s="139"/>
      <c r="HOS71" s="139"/>
      <c r="HOT71" s="139"/>
      <c r="HOU71" s="139"/>
      <c r="HOV71" s="139"/>
      <c r="HOW71" s="139"/>
      <c r="HOX71" s="139"/>
      <c r="HOY71" s="139"/>
      <c r="HOZ71" s="139"/>
      <c r="HPA71" s="139"/>
      <c r="HPB71" s="139"/>
      <c r="HPC71" s="139"/>
      <c r="HPD71" s="139"/>
      <c r="HPE71" s="139"/>
      <c r="HPF71" s="139"/>
      <c r="HPG71" s="139"/>
      <c r="HPH71" s="139"/>
      <c r="HPI71" s="139"/>
      <c r="HPJ71" s="139"/>
      <c r="HPK71" s="139"/>
      <c r="HPL71" s="139"/>
      <c r="HPM71" s="139"/>
      <c r="HPN71" s="139"/>
      <c r="HPO71" s="139"/>
      <c r="HPP71" s="139"/>
      <c r="HPQ71" s="139"/>
      <c r="HPR71" s="139"/>
      <c r="HPS71" s="139"/>
      <c r="HPT71" s="139"/>
      <c r="HPU71" s="139"/>
      <c r="HPV71" s="139"/>
      <c r="HPW71" s="139"/>
      <c r="HPX71" s="139"/>
      <c r="HPY71" s="139"/>
      <c r="HPZ71" s="139"/>
      <c r="HQA71" s="139"/>
      <c r="HQB71" s="139"/>
      <c r="HQC71" s="139"/>
      <c r="HQD71" s="139"/>
      <c r="HQE71" s="139"/>
      <c r="HQF71" s="139"/>
      <c r="HQG71" s="139"/>
      <c r="HQH71" s="139"/>
      <c r="HQI71" s="139"/>
      <c r="HQJ71" s="139"/>
      <c r="HQK71" s="139"/>
      <c r="HQL71" s="139"/>
      <c r="HQM71" s="139"/>
      <c r="HQN71" s="139"/>
      <c r="HQO71" s="139"/>
      <c r="HQP71" s="139"/>
      <c r="HQQ71" s="139"/>
      <c r="HQR71" s="139"/>
      <c r="HQS71" s="139"/>
      <c r="HQT71" s="139"/>
      <c r="HQU71" s="139"/>
      <c r="HQV71" s="139"/>
      <c r="HQW71" s="139"/>
      <c r="HQX71" s="139"/>
      <c r="HQY71" s="139"/>
      <c r="HQZ71" s="139"/>
      <c r="HRA71" s="139"/>
      <c r="HRB71" s="139"/>
      <c r="HRC71" s="139"/>
      <c r="HRD71" s="139"/>
      <c r="HRE71" s="139"/>
      <c r="HRF71" s="139"/>
      <c r="HRG71" s="139"/>
      <c r="HRH71" s="139"/>
      <c r="HRI71" s="139"/>
      <c r="HRJ71" s="139"/>
      <c r="HRK71" s="139"/>
      <c r="HRL71" s="139"/>
      <c r="HRM71" s="139"/>
      <c r="HRN71" s="139"/>
      <c r="HRO71" s="139"/>
      <c r="HRP71" s="139"/>
      <c r="HRQ71" s="139"/>
      <c r="HRR71" s="139"/>
      <c r="HRS71" s="139"/>
      <c r="HRT71" s="139"/>
      <c r="HRU71" s="139"/>
      <c r="HRV71" s="139"/>
      <c r="HRW71" s="139"/>
      <c r="HRX71" s="139"/>
      <c r="HRY71" s="139"/>
      <c r="HRZ71" s="139"/>
      <c r="HSA71" s="139"/>
      <c r="HSB71" s="139"/>
      <c r="HSC71" s="139"/>
      <c r="HSD71" s="139"/>
      <c r="HSE71" s="139"/>
      <c r="HSF71" s="139"/>
      <c r="HSG71" s="139"/>
      <c r="HSH71" s="139"/>
      <c r="HSI71" s="139"/>
      <c r="HSJ71" s="139"/>
      <c r="HSK71" s="139"/>
      <c r="HSL71" s="139"/>
      <c r="HSM71" s="139"/>
      <c r="HSN71" s="139"/>
      <c r="HSO71" s="139"/>
      <c r="HSP71" s="139"/>
      <c r="HSQ71" s="139"/>
      <c r="HSR71" s="139"/>
      <c r="HSS71" s="139"/>
      <c r="HST71" s="139"/>
      <c r="HSU71" s="139"/>
      <c r="HSV71" s="139"/>
      <c r="HSW71" s="139"/>
      <c r="HSX71" s="139"/>
      <c r="HSY71" s="139"/>
      <c r="HSZ71" s="139"/>
      <c r="HTA71" s="139"/>
      <c r="HTB71" s="139"/>
      <c r="HTC71" s="139"/>
      <c r="HTD71" s="139"/>
      <c r="HTE71" s="139"/>
      <c r="HTF71" s="139"/>
      <c r="HTG71" s="139"/>
      <c r="HTH71" s="139"/>
      <c r="HTI71" s="139"/>
      <c r="HTJ71" s="139"/>
      <c r="HTK71" s="139"/>
      <c r="HTL71" s="139"/>
      <c r="HTM71" s="139"/>
      <c r="HTN71" s="139"/>
      <c r="HTO71" s="139"/>
      <c r="HTP71" s="139"/>
      <c r="HTQ71" s="139"/>
      <c r="HTR71" s="139"/>
      <c r="HTS71" s="139"/>
      <c r="HTT71" s="139"/>
      <c r="HTU71" s="139"/>
      <c r="HTV71" s="139"/>
      <c r="HTW71" s="139"/>
      <c r="HTX71" s="139"/>
      <c r="HTY71" s="139"/>
      <c r="HTZ71" s="139"/>
      <c r="HUA71" s="139"/>
      <c r="HUB71" s="139"/>
      <c r="HUC71" s="139"/>
      <c r="HUD71" s="139"/>
      <c r="HUE71" s="139"/>
      <c r="HUF71" s="139"/>
      <c r="HUG71" s="139"/>
      <c r="HUH71" s="139"/>
      <c r="HUI71" s="139"/>
      <c r="HUJ71" s="139"/>
      <c r="HUK71" s="139"/>
      <c r="HUL71" s="139"/>
      <c r="HUM71" s="139"/>
      <c r="HUN71" s="139"/>
      <c r="HUO71" s="139"/>
      <c r="HUP71" s="139"/>
      <c r="HUQ71" s="139"/>
      <c r="HUR71" s="139"/>
      <c r="HUS71" s="139"/>
      <c r="HUT71" s="139"/>
      <c r="HUU71" s="139"/>
      <c r="HUV71" s="139"/>
      <c r="HUW71" s="139"/>
      <c r="HUX71" s="139"/>
      <c r="HUY71" s="139"/>
      <c r="HUZ71" s="139"/>
      <c r="HVA71" s="139"/>
      <c r="HVB71" s="139"/>
      <c r="HVC71" s="139"/>
      <c r="HVD71" s="139"/>
      <c r="HVE71" s="139"/>
      <c r="HVF71" s="139"/>
      <c r="HVG71" s="139"/>
      <c r="HVH71" s="139"/>
      <c r="HVI71" s="139"/>
      <c r="HVJ71" s="139"/>
      <c r="HVK71" s="139"/>
      <c r="HVL71" s="139"/>
      <c r="HVM71" s="139"/>
      <c r="HVN71" s="139"/>
      <c r="HVO71" s="139"/>
      <c r="HVP71" s="139"/>
      <c r="HVQ71" s="139"/>
      <c r="HVR71" s="139"/>
      <c r="HVS71" s="139"/>
      <c r="HVT71" s="139"/>
      <c r="HVU71" s="139"/>
      <c r="HVV71" s="139"/>
      <c r="HVW71" s="139"/>
      <c r="HVX71" s="139"/>
      <c r="HVY71" s="139"/>
      <c r="HVZ71" s="139"/>
      <c r="HWA71" s="139"/>
      <c r="HWB71" s="139"/>
      <c r="HWC71" s="139"/>
      <c r="HWD71" s="139"/>
      <c r="HWE71" s="139"/>
      <c r="HWF71" s="139"/>
      <c r="HWG71" s="139"/>
      <c r="HWH71" s="139"/>
      <c r="HWI71" s="139"/>
      <c r="HWJ71" s="139"/>
      <c r="HWK71" s="139"/>
      <c r="HWL71" s="139"/>
      <c r="HWM71" s="139"/>
      <c r="HWN71" s="139"/>
      <c r="HWO71" s="139"/>
      <c r="HWP71" s="139"/>
      <c r="HWQ71" s="139"/>
      <c r="HWR71" s="139"/>
      <c r="HWS71" s="139"/>
      <c r="HWT71" s="139"/>
      <c r="HWU71" s="139"/>
      <c r="HWV71" s="139"/>
      <c r="HWW71" s="139"/>
      <c r="HWX71" s="139"/>
      <c r="HWY71" s="139"/>
      <c r="HWZ71" s="139"/>
      <c r="HXA71" s="139"/>
      <c r="HXB71" s="139"/>
      <c r="HXC71" s="139"/>
      <c r="HXD71" s="139"/>
      <c r="HXE71" s="139"/>
      <c r="HXF71" s="139"/>
      <c r="HXG71" s="139"/>
      <c r="HXH71" s="139"/>
      <c r="HXI71" s="139"/>
      <c r="HXJ71" s="139"/>
      <c r="HXK71" s="139"/>
      <c r="HXL71" s="139"/>
      <c r="HXM71" s="139"/>
      <c r="HXN71" s="139"/>
      <c r="HXO71" s="139"/>
      <c r="HXP71" s="139"/>
      <c r="HXQ71" s="139"/>
      <c r="HXR71" s="139"/>
      <c r="HXS71" s="139"/>
      <c r="HXT71" s="139"/>
      <c r="HXU71" s="139"/>
      <c r="HXV71" s="139"/>
      <c r="HXW71" s="139"/>
      <c r="HXX71" s="139"/>
      <c r="HXY71" s="139"/>
      <c r="HXZ71" s="139"/>
      <c r="HYA71" s="139"/>
      <c r="HYB71" s="139"/>
      <c r="HYC71" s="139"/>
      <c r="HYD71" s="139"/>
      <c r="HYE71" s="139"/>
      <c r="HYF71" s="139"/>
      <c r="HYG71" s="139"/>
      <c r="HYH71" s="139"/>
      <c r="HYI71" s="139"/>
      <c r="HYJ71" s="139"/>
      <c r="HYK71" s="139"/>
      <c r="HYL71" s="139"/>
      <c r="HYM71" s="139"/>
      <c r="HYN71" s="139"/>
      <c r="HYO71" s="139"/>
      <c r="HYP71" s="139"/>
      <c r="HYQ71" s="139"/>
      <c r="HYR71" s="139"/>
      <c r="HYS71" s="139"/>
      <c r="HYT71" s="139"/>
      <c r="HYU71" s="139"/>
      <c r="HYV71" s="139"/>
      <c r="HYW71" s="139"/>
      <c r="HYX71" s="139"/>
      <c r="HYY71" s="139"/>
      <c r="HYZ71" s="139"/>
      <c r="HZA71" s="139"/>
      <c r="HZB71" s="139"/>
      <c r="HZC71" s="139"/>
      <c r="HZD71" s="139"/>
      <c r="HZE71" s="139"/>
      <c r="HZF71" s="139"/>
      <c r="HZG71" s="139"/>
      <c r="HZH71" s="139"/>
      <c r="HZI71" s="139"/>
      <c r="HZJ71" s="139"/>
      <c r="HZK71" s="139"/>
      <c r="HZL71" s="139"/>
      <c r="HZM71" s="139"/>
      <c r="HZN71" s="139"/>
      <c r="HZO71" s="139"/>
      <c r="HZP71" s="139"/>
      <c r="HZQ71" s="139"/>
      <c r="HZR71" s="139"/>
      <c r="HZS71" s="139"/>
      <c r="HZT71" s="139"/>
      <c r="HZU71" s="139"/>
      <c r="HZV71" s="139"/>
      <c r="HZW71" s="139"/>
      <c r="HZX71" s="139"/>
      <c r="HZY71" s="139"/>
      <c r="HZZ71" s="139"/>
      <c r="IAA71" s="139"/>
      <c r="IAB71" s="139"/>
      <c r="IAC71" s="139"/>
      <c r="IAD71" s="139"/>
      <c r="IAE71" s="139"/>
      <c r="IAF71" s="139"/>
      <c r="IAG71" s="139"/>
      <c r="IAH71" s="139"/>
      <c r="IAI71" s="139"/>
      <c r="IAJ71" s="139"/>
      <c r="IAK71" s="139"/>
      <c r="IAL71" s="139"/>
      <c r="IAM71" s="139"/>
      <c r="IAN71" s="139"/>
      <c r="IAO71" s="139"/>
      <c r="IAP71" s="139"/>
      <c r="IAQ71" s="139"/>
      <c r="IAR71" s="139"/>
      <c r="IAS71" s="139"/>
      <c r="IAT71" s="139"/>
      <c r="IAU71" s="139"/>
      <c r="IAV71" s="139"/>
      <c r="IAW71" s="139"/>
      <c r="IAX71" s="139"/>
      <c r="IAY71" s="139"/>
      <c r="IAZ71" s="139"/>
      <c r="IBA71" s="139"/>
      <c r="IBB71" s="139"/>
      <c r="IBC71" s="139"/>
      <c r="IBD71" s="139"/>
      <c r="IBE71" s="139"/>
      <c r="IBF71" s="139"/>
      <c r="IBG71" s="139"/>
      <c r="IBH71" s="139"/>
      <c r="IBI71" s="139"/>
      <c r="IBJ71" s="139"/>
      <c r="IBK71" s="139"/>
      <c r="IBL71" s="139"/>
      <c r="IBM71" s="139"/>
      <c r="IBN71" s="139"/>
      <c r="IBO71" s="139"/>
      <c r="IBP71" s="139"/>
      <c r="IBQ71" s="139"/>
      <c r="IBR71" s="139"/>
      <c r="IBS71" s="139"/>
      <c r="IBT71" s="139"/>
      <c r="IBU71" s="139"/>
      <c r="IBV71" s="139"/>
      <c r="IBW71" s="139"/>
      <c r="IBX71" s="139"/>
      <c r="IBY71" s="139"/>
      <c r="IBZ71" s="139"/>
      <c r="ICA71" s="139"/>
      <c r="ICB71" s="139"/>
      <c r="ICC71" s="139"/>
      <c r="ICD71" s="139"/>
      <c r="ICE71" s="139"/>
      <c r="ICF71" s="139"/>
      <c r="ICG71" s="139"/>
      <c r="ICH71" s="139"/>
      <c r="ICI71" s="139"/>
      <c r="ICJ71" s="139"/>
      <c r="ICK71" s="139"/>
      <c r="ICL71" s="139"/>
      <c r="ICM71" s="139"/>
      <c r="ICN71" s="139"/>
      <c r="ICO71" s="139"/>
      <c r="ICP71" s="139"/>
      <c r="ICQ71" s="139"/>
      <c r="ICR71" s="139"/>
      <c r="ICS71" s="139"/>
      <c r="ICT71" s="139"/>
      <c r="ICU71" s="139"/>
      <c r="ICV71" s="139"/>
      <c r="ICW71" s="139"/>
      <c r="ICX71" s="139"/>
      <c r="ICY71" s="139"/>
      <c r="ICZ71" s="139"/>
      <c r="IDA71" s="139"/>
      <c r="IDB71" s="139"/>
      <c r="IDC71" s="139"/>
      <c r="IDD71" s="139"/>
      <c r="IDE71" s="139"/>
      <c r="IDF71" s="139"/>
      <c r="IDG71" s="139"/>
      <c r="IDH71" s="139"/>
      <c r="IDI71" s="139"/>
      <c r="IDJ71" s="139"/>
      <c r="IDK71" s="139"/>
      <c r="IDL71" s="139"/>
      <c r="IDM71" s="139"/>
      <c r="IDN71" s="139"/>
      <c r="IDO71" s="139"/>
      <c r="IDP71" s="139"/>
      <c r="IDQ71" s="139"/>
      <c r="IDR71" s="139"/>
      <c r="IDS71" s="139"/>
      <c r="IDT71" s="139"/>
      <c r="IDU71" s="139"/>
      <c r="IDV71" s="139"/>
      <c r="IDW71" s="139"/>
      <c r="IDX71" s="139"/>
      <c r="IDY71" s="139"/>
      <c r="IDZ71" s="139"/>
      <c r="IEA71" s="139"/>
      <c r="IEB71" s="139"/>
      <c r="IEC71" s="139"/>
      <c r="IED71" s="139"/>
      <c r="IEE71" s="139"/>
      <c r="IEF71" s="139"/>
      <c r="IEG71" s="139"/>
      <c r="IEH71" s="139"/>
      <c r="IEI71" s="139"/>
      <c r="IEJ71" s="139"/>
      <c r="IEK71" s="139"/>
      <c r="IEL71" s="139"/>
      <c r="IEM71" s="139"/>
      <c r="IEN71" s="139"/>
      <c r="IEO71" s="139"/>
      <c r="IEP71" s="139"/>
      <c r="IEQ71" s="139"/>
      <c r="IER71" s="139"/>
      <c r="IES71" s="139"/>
      <c r="IET71" s="139"/>
      <c r="IEU71" s="139"/>
      <c r="IEV71" s="139"/>
      <c r="IEW71" s="139"/>
      <c r="IEX71" s="139"/>
      <c r="IEY71" s="139"/>
      <c r="IEZ71" s="139"/>
      <c r="IFA71" s="139"/>
      <c r="IFB71" s="139"/>
      <c r="IFC71" s="139"/>
      <c r="IFD71" s="139"/>
      <c r="IFE71" s="139"/>
      <c r="IFF71" s="139"/>
      <c r="IFG71" s="139"/>
      <c r="IFH71" s="139"/>
      <c r="IFI71" s="139"/>
      <c r="IFJ71" s="139"/>
      <c r="IFK71" s="139"/>
      <c r="IFL71" s="139"/>
      <c r="IFM71" s="139"/>
      <c r="IFN71" s="139"/>
      <c r="IFO71" s="139"/>
      <c r="IFP71" s="139"/>
      <c r="IFQ71" s="139"/>
      <c r="IFR71" s="139"/>
      <c r="IFS71" s="139"/>
      <c r="IFT71" s="139"/>
      <c r="IFU71" s="139"/>
      <c r="IFV71" s="139"/>
      <c r="IFW71" s="139"/>
      <c r="IFX71" s="139"/>
      <c r="IFY71" s="139"/>
      <c r="IFZ71" s="139"/>
      <c r="IGA71" s="139"/>
      <c r="IGB71" s="139"/>
      <c r="IGC71" s="139"/>
      <c r="IGD71" s="139"/>
      <c r="IGE71" s="139"/>
      <c r="IGF71" s="139"/>
      <c r="IGG71" s="139"/>
      <c r="IGH71" s="139"/>
      <c r="IGI71" s="139"/>
      <c r="IGJ71" s="139"/>
      <c r="IGK71" s="139"/>
      <c r="IGL71" s="139"/>
      <c r="IGM71" s="139"/>
      <c r="IGN71" s="139"/>
      <c r="IGO71" s="139"/>
      <c r="IGP71" s="139"/>
      <c r="IGQ71" s="139"/>
      <c r="IGR71" s="139"/>
      <c r="IGS71" s="139"/>
      <c r="IGT71" s="139"/>
      <c r="IGU71" s="139"/>
      <c r="IGV71" s="139"/>
      <c r="IGW71" s="139"/>
      <c r="IGX71" s="139"/>
      <c r="IGY71" s="139"/>
      <c r="IGZ71" s="139"/>
      <c r="IHA71" s="139"/>
      <c r="IHB71" s="139"/>
      <c r="IHC71" s="139"/>
      <c r="IHD71" s="139"/>
      <c r="IHE71" s="139"/>
      <c r="IHF71" s="139"/>
      <c r="IHG71" s="139"/>
      <c r="IHH71" s="139"/>
      <c r="IHI71" s="139"/>
      <c r="IHJ71" s="139"/>
      <c r="IHK71" s="139"/>
      <c r="IHL71" s="139"/>
      <c r="IHM71" s="139"/>
      <c r="IHN71" s="139"/>
      <c r="IHO71" s="139"/>
      <c r="IHP71" s="139"/>
      <c r="IHQ71" s="139"/>
      <c r="IHR71" s="139"/>
      <c r="IHS71" s="139"/>
      <c r="IHT71" s="139"/>
      <c r="IHU71" s="139"/>
      <c r="IHV71" s="139"/>
      <c r="IHW71" s="139"/>
      <c r="IHX71" s="139"/>
      <c r="IHY71" s="139"/>
      <c r="IHZ71" s="139"/>
      <c r="IIA71" s="139"/>
      <c r="IIB71" s="139"/>
      <c r="IIC71" s="139"/>
      <c r="IID71" s="139"/>
      <c r="IIE71" s="139"/>
      <c r="IIF71" s="139"/>
      <c r="IIG71" s="139"/>
      <c r="IIH71" s="139"/>
      <c r="III71" s="139"/>
      <c r="IIJ71" s="139"/>
      <c r="IIK71" s="139"/>
      <c r="IIL71" s="139"/>
      <c r="IIM71" s="139"/>
      <c r="IIN71" s="139"/>
      <c r="IIO71" s="139"/>
      <c r="IIP71" s="139"/>
      <c r="IIQ71" s="139"/>
      <c r="IIR71" s="139"/>
      <c r="IIS71" s="139"/>
      <c r="IIT71" s="139"/>
      <c r="IIU71" s="139"/>
      <c r="IIV71" s="139"/>
      <c r="IIW71" s="139"/>
      <c r="IIX71" s="139"/>
      <c r="IIY71" s="139"/>
      <c r="IIZ71" s="139"/>
      <c r="IJA71" s="139"/>
      <c r="IJB71" s="139"/>
      <c r="IJC71" s="139"/>
      <c r="IJD71" s="139"/>
      <c r="IJE71" s="139"/>
      <c r="IJF71" s="139"/>
      <c r="IJG71" s="139"/>
      <c r="IJH71" s="139"/>
      <c r="IJI71" s="139"/>
      <c r="IJJ71" s="139"/>
      <c r="IJK71" s="139"/>
      <c r="IJL71" s="139"/>
      <c r="IJM71" s="139"/>
      <c r="IJN71" s="139"/>
      <c r="IJO71" s="139"/>
      <c r="IJP71" s="139"/>
      <c r="IJQ71" s="139"/>
      <c r="IJR71" s="139"/>
      <c r="IJS71" s="139"/>
      <c r="IJT71" s="139"/>
      <c r="IJU71" s="139"/>
      <c r="IJV71" s="139"/>
      <c r="IJW71" s="139"/>
      <c r="IJX71" s="139"/>
      <c r="IJY71" s="139"/>
      <c r="IJZ71" s="139"/>
      <c r="IKA71" s="139"/>
      <c r="IKB71" s="139"/>
      <c r="IKC71" s="139"/>
      <c r="IKD71" s="139"/>
      <c r="IKE71" s="139"/>
      <c r="IKF71" s="139"/>
      <c r="IKG71" s="139"/>
      <c r="IKH71" s="139"/>
      <c r="IKI71" s="139"/>
      <c r="IKJ71" s="139"/>
      <c r="IKK71" s="139"/>
      <c r="IKL71" s="139"/>
      <c r="IKM71" s="139"/>
      <c r="IKN71" s="139"/>
      <c r="IKO71" s="139"/>
      <c r="IKP71" s="139"/>
      <c r="IKQ71" s="139"/>
      <c r="IKR71" s="139"/>
      <c r="IKS71" s="139"/>
      <c r="IKT71" s="139"/>
      <c r="IKU71" s="139"/>
      <c r="IKV71" s="139"/>
      <c r="IKW71" s="139"/>
      <c r="IKX71" s="139"/>
      <c r="IKY71" s="139"/>
      <c r="IKZ71" s="139"/>
      <c r="ILA71" s="139"/>
      <c r="ILB71" s="139"/>
      <c r="ILC71" s="139"/>
      <c r="ILD71" s="139"/>
      <c r="ILE71" s="139"/>
      <c r="ILF71" s="139"/>
      <c r="ILG71" s="139"/>
      <c r="ILH71" s="139"/>
      <c r="ILI71" s="139"/>
      <c r="ILJ71" s="139"/>
      <c r="ILK71" s="139"/>
      <c r="ILL71" s="139"/>
      <c r="ILM71" s="139"/>
      <c r="ILN71" s="139"/>
      <c r="ILO71" s="139"/>
      <c r="ILP71" s="139"/>
      <c r="ILQ71" s="139"/>
      <c r="ILR71" s="139"/>
      <c r="ILS71" s="139"/>
      <c r="ILT71" s="139"/>
      <c r="ILU71" s="139"/>
      <c r="ILV71" s="139"/>
      <c r="ILW71" s="139"/>
      <c r="ILX71" s="139"/>
      <c r="ILY71" s="139"/>
      <c r="ILZ71" s="139"/>
      <c r="IMA71" s="139"/>
      <c r="IMB71" s="139"/>
      <c r="IMC71" s="139"/>
      <c r="IMD71" s="139"/>
      <c r="IME71" s="139"/>
      <c r="IMF71" s="139"/>
      <c r="IMG71" s="139"/>
      <c r="IMH71" s="139"/>
      <c r="IMI71" s="139"/>
      <c r="IMJ71" s="139"/>
      <c r="IMK71" s="139"/>
      <c r="IML71" s="139"/>
      <c r="IMM71" s="139"/>
      <c r="IMN71" s="139"/>
      <c r="IMO71" s="139"/>
      <c r="IMP71" s="139"/>
      <c r="IMQ71" s="139"/>
      <c r="IMR71" s="139"/>
      <c r="IMS71" s="139"/>
      <c r="IMT71" s="139"/>
      <c r="IMU71" s="139"/>
      <c r="IMV71" s="139"/>
      <c r="IMW71" s="139"/>
      <c r="IMX71" s="139"/>
      <c r="IMY71" s="139"/>
      <c r="IMZ71" s="139"/>
      <c r="INA71" s="139"/>
      <c r="INB71" s="139"/>
      <c r="INC71" s="139"/>
      <c r="IND71" s="139"/>
      <c r="INE71" s="139"/>
      <c r="INF71" s="139"/>
      <c r="ING71" s="139"/>
      <c r="INH71" s="139"/>
      <c r="INI71" s="139"/>
      <c r="INJ71" s="139"/>
      <c r="INK71" s="139"/>
      <c r="INL71" s="139"/>
      <c r="INM71" s="139"/>
      <c r="INN71" s="139"/>
      <c r="INO71" s="139"/>
      <c r="INP71" s="139"/>
      <c r="INQ71" s="139"/>
      <c r="INR71" s="139"/>
      <c r="INS71" s="139"/>
      <c r="INT71" s="139"/>
      <c r="INU71" s="139"/>
      <c r="INV71" s="139"/>
      <c r="INW71" s="139"/>
      <c r="INX71" s="139"/>
      <c r="INY71" s="139"/>
      <c r="INZ71" s="139"/>
      <c r="IOA71" s="139"/>
      <c r="IOB71" s="139"/>
      <c r="IOC71" s="139"/>
      <c r="IOD71" s="139"/>
      <c r="IOE71" s="139"/>
      <c r="IOF71" s="139"/>
      <c r="IOG71" s="139"/>
      <c r="IOH71" s="139"/>
      <c r="IOI71" s="139"/>
      <c r="IOJ71" s="139"/>
      <c r="IOK71" s="139"/>
      <c r="IOL71" s="139"/>
      <c r="IOM71" s="139"/>
      <c r="ION71" s="139"/>
      <c r="IOO71" s="139"/>
      <c r="IOP71" s="139"/>
      <c r="IOQ71" s="139"/>
      <c r="IOR71" s="139"/>
      <c r="IOS71" s="139"/>
      <c r="IOT71" s="139"/>
      <c r="IOU71" s="139"/>
      <c r="IOV71" s="139"/>
      <c r="IOW71" s="139"/>
      <c r="IOX71" s="139"/>
      <c r="IOY71" s="139"/>
      <c r="IOZ71" s="139"/>
      <c r="IPA71" s="139"/>
      <c r="IPB71" s="139"/>
      <c r="IPC71" s="139"/>
      <c r="IPD71" s="139"/>
      <c r="IPE71" s="139"/>
      <c r="IPF71" s="139"/>
      <c r="IPG71" s="139"/>
      <c r="IPH71" s="139"/>
      <c r="IPI71" s="139"/>
      <c r="IPJ71" s="139"/>
      <c r="IPK71" s="139"/>
      <c r="IPL71" s="139"/>
      <c r="IPM71" s="139"/>
      <c r="IPN71" s="139"/>
      <c r="IPO71" s="139"/>
      <c r="IPP71" s="139"/>
      <c r="IPQ71" s="139"/>
      <c r="IPR71" s="139"/>
      <c r="IPS71" s="139"/>
      <c r="IPT71" s="139"/>
      <c r="IPU71" s="139"/>
      <c r="IPV71" s="139"/>
      <c r="IPW71" s="139"/>
      <c r="IPX71" s="139"/>
      <c r="IPY71" s="139"/>
      <c r="IPZ71" s="139"/>
      <c r="IQA71" s="139"/>
      <c r="IQB71" s="139"/>
      <c r="IQC71" s="139"/>
      <c r="IQD71" s="139"/>
      <c r="IQE71" s="139"/>
      <c r="IQF71" s="139"/>
      <c r="IQG71" s="139"/>
      <c r="IQH71" s="139"/>
      <c r="IQI71" s="139"/>
      <c r="IQJ71" s="139"/>
      <c r="IQK71" s="139"/>
      <c r="IQL71" s="139"/>
      <c r="IQM71" s="139"/>
      <c r="IQN71" s="139"/>
      <c r="IQO71" s="139"/>
      <c r="IQP71" s="139"/>
      <c r="IQQ71" s="139"/>
      <c r="IQR71" s="139"/>
      <c r="IQS71" s="139"/>
      <c r="IQT71" s="139"/>
      <c r="IQU71" s="139"/>
      <c r="IQV71" s="139"/>
      <c r="IQW71" s="139"/>
      <c r="IQX71" s="139"/>
      <c r="IQY71" s="139"/>
      <c r="IQZ71" s="139"/>
      <c r="IRA71" s="139"/>
      <c r="IRB71" s="139"/>
      <c r="IRC71" s="139"/>
      <c r="IRD71" s="139"/>
      <c r="IRE71" s="139"/>
      <c r="IRF71" s="139"/>
      <c r="IRG71" s="139"/>
      <c r="IRH71" s="139"/>
      <c r="IRI71" s="139"/>
      <c r="IRJ71" s="139"/>
      <c r="IRK71" s="139"/>
      <c r="IRL71" s="139"/>
      <c r="IRM71" s="139"/>
      <c r="IRN71" s="139"/>
      <c r="IRO71" s="139"/>
      <c r="IRP71" s="139"/>
      <c r="IRQ71" s="139"/>
      <c r="IRR71" s="139"/>
      <c r="IRS71" s="139"/>
      <c r="IRT71" s="139"/>
      <c r="IRU71" s="139"/>
      <c r="IRV71" s="139"/>
      <c r="IRW71" s="139"/>
      <c r="IRX71" s="139"/>
      <c r="IRY71" s="139"/>
      <c r="IRZ71" s="139"/>
      <c r="ISA71" s="139"/>
      <c r="ISB71" s="139"/>
      <c r="ISC71" s="139"/>
      <c r="ISD71" s="139"/>
      <c r="ISE71" s="139"/>
      <c r="ISF71" s="139"/>
      <c r="ISG71" s="139"/>
      <c r="ISH71" s="139"/>
      <c r="ISI71" s="139"/>
      <c r="ISJ71" s="139"/>
      <c r="ISK71" s="139"/>
      <c r="ISL71" s="139"/>
      <c r="ISM71" s="139"/>
      <c r="ISN71" s="139"/>
      <c r="ISO71" s="139"/>
      <c r="ISP71" s="139"/>
      <c r="ISQ71" s="139"/>
      <c r="ISR71" s="139"/>
      <c r="ISS71" s="139"/>
      <c r="IST71" s="139"/>
      <c r="ISU71" s="139"/>
      <c r="ISV71" s="139"/>
      <c r="ISW71" s="139"/>
      <c r="ISX71" s="139"/>
      <c r="ISY71" s="139"/>
      <c r="ISZ71" s="139"/>
      <c r="ITA71" s="139"/>
      <c r="ITB71" s="139"/>
      <c r="ITC71" s="139"/>
      <c r="ITD71" s="139"/>
      <c r="ITE71" s="139"/>
      <c r="ITF71" s="139"/>
      <c r="ITG71" s="139"/>
      <c r="ITH71" s="139"/>
      <c r="ITI71" s="139"/>
      <c r="ITJ71" s="139"/>
      <c r="ITK71" s="139"/>
      <c r="ITL71" s="139"/>
      <c r="ITM71" s="139"/>
      <c r="ITN71" s="139"/>
      <c r="ITO71" s="139"/>
      <c r="ITP71" s="139"/>
      <c r="ITQ71" s="139"/>
      <c r="ITR71" s="139"/>
      <c r="ITS71" s="139"/>
      <c r="ITT71" s="139"/>
      <c r="ITU71" s="139"/>
      <c r="ITV71" s="139"/>
      <c r="ITW71" s="139"/>
      <c r="ITX71" s="139"/>
      <c r="ITY71" s="139"/>
      <c r="ITZ71" s="139"/>
      <c r="IUA71" s="139"/>
      <c r="IUB71" s="139"/>
      <c r="IUC71" s="139"/>
      <c r="IUD71" s="139"/>
      <c r="IUE71" s="139"/>
      <c r="IUF71" s="139"/>
      <c r="IUG71" s="139"/>
      <c r="IUH71" s="139"/>
      <c r="IUI71" s="139"/>
      <c r="IUJ71" s="139"/>
      <c r="IUK71" s="139"/>
      <c r="IUL71" s="139"/>
      <c r="IUM71" s="139"/>
      <c r="IUN71" s="139"/>
      <c r="IUO71" s="139"/>
      <c r="IUP71" s="139"/>
      <c r="IUQ71" s="139"/>
      <c r="IUR71" s="139"/>
      <c r="IUS71" s="139"/>
      <c r="IUT71" s="139"/>
      <c r="IUU71" s="139"/>
      <c r="IUV71" s="139"/>
      <c r="IUW71" s="139"/>
      <c r="IUX71" s="139"/>
      <c r="IUY71" s="139"/>
      <c r="IUZ71" s="139"/>
      <c r="IVA71" s="139"/>
      <c r="IVB71" s="139"/>
      <c r="IVC71" s="139"/>
      <c r="IVD71" s="139"/>
      <c r="IVE71" s="139"/>
      <c r="IVF71" s="139"/>
      <c r="IVG71" s="139"/>
      <c r="IVH71" s="139"/>
      <c r="IVI71" s="139"/>
      <c r="IVJ71" s="139"/>
      <c r="IVK71" s="139"/>
      <c r="IVL71" s="139"/>
      <c r="IVM71" s="139"/>
      <c r="IVN71" s="139"/>
      <c r="IVO71" s="139"/>
      <c r="IVP71" s="139"/>
      <c r="IVQ71" s="139"/>
      <c r="IVR71" s="139"/>
      <c r="IVS71" s="139"/>
      <c r="IVT71" s="139"/>
      <c r="IVU71" s="139"/>
      <c r="IVV71" s="139"/>
      <c r="IVW71" s="139"/>
      <c r="IVX71" s="139"/>
      <c r="IVY71" s="139"/>
      <c r="IVZ71" s="139"/>
      <c r="IWA71" s="139"/>
      <c r="IWB71" s="139"/>
      <c r="IWC71" s="139"/>
      <c r="IWD71" s="139"/>
      <c r="IWE71" s="139"/>
      <c r="IWF71" s="139"/>
      <c r="IWG71" s="139"/>
      <c r="IWH71" s="139"/>
      <c r="IWI71" s="139"/>
      <c r="IWJ71" s="139"/>
      <c r="IWK71" s="139"/>
      <c r="IWL71" s="139"/>
      <c r="IWM71" s="139"/>
      <c r="IWN71" s="139"/>
      <c r="IWO71" s="139"/>
      <c r="IWP71" s="139"/>
      <c r="IWQ71" s="139"/>
      <c r="IWR71" s="139"/>
      <c r="IWS71" s="139"/>
      <c r="IWT71" s="139"/>
      <c r="IWU71" s="139"/>
      <c r="IWV71" s="139"/>
      <c r="IWW71" s="139"/>
      <c r="IWX71" s="139"/>
      <c r="IWY71" s="139"/>
      <c r="IWZ71" s="139"/>
      <c r="IXA71" s="139"/>
      <c r="IXB71" s="139"/>
      <c r="IXC71" s="139"/>
      <c r="IXD71" s="139"/>
      <c r="IXE71" s="139"/>
      <c r="IXF71" s="139"/>
      <c r="IXG71" s="139"/>
      <c r="IXH71" s="139"/>
      <c r="IXI71" s="139"/>
      <c r="IXJ71" s="139"/>
      <c r="IXK71" s="139"/>
      <c r="IXL71" s="139"/>
      <c r="IXM71" s="139"/>
      <c r="IXN71" s="139"/>
      <c r="IXO71" s="139"/>
      <c r="IXP71" s="139"/>
      <c r="IXQ71" s="139"/>
      <c r="IXR71" s="139"/>
      <c r="IXS71" s="139"/>
      <c r="IXT71" s="139"/>
      <c r="IXU71" s="139"/>
      <c r="IXV71" s="139"/>
      <c r="IXW71" s="139"/>
      <c r="IXX71" s="139"/>
      <c r="IXY71" s="139"/>
      <c r="IXZ71" s="139"/>
      <c r="IYA71" s="139"/>
      <c r="IYB71" s="139"/>
      <c r="IYC71" s="139"/>
      <c r="IYD71" s="139"/>
      <c r="IYE71" s="139"/>
      <c r="IYF71" s="139"/>
      <c r="IYG71" s="139"/>
      <c r="IYH71" s="139"/>
      <c r="IYI71" s="139"/>
      <c r="IYJ71" s="139"/>
      <c r="IYK71" s="139"/>
      <c r="IYL71" s="139"/>
      <c r="IYM71" s="139"/>
      <c r="IYN71" s="139"/>
      <c r="IYO71" s="139"/>
      <c r="IYP71" s="139"/>
      <c r="IYQ71" s="139"/>
      <c r="IYR71" s="139"/>
      <c r="IYS71" s="139"/>
      <c r="IYT71" s="139"/>
      <c r="IYU71" s="139"/>
      <c r="IYV71" s="139"/>
      <c r="IYW71" s="139"/>
      <c r="IYX71" s="139"/>
      <c r="IYY71" s="139"/>
      <c r="IYZ71" s="139"/>
      <c r="IZA71" s="139"/>
      <c r="IZB71" s="139"/>
      <c r="IZC71" s="139"/>
      <c r="IZD71" s="139"/>
      <c r="IZE71" s="139"/>
      <c r="IZF71" s="139"/>
      <c r="IZG71" s="139"/>
      <c r="IZH71" s="139"/>
      <c r="IZI71" s="139"/>
      <c r="IZJ71" s="139"/>
      <c r="IZK71" s="139"/>
      <c r="IZL71" s="139"/>
      <c r="IZM71" s="139"/>
      <c r="IZN71" s="139"/>
      <c r="IZO71" s="139"/>
      <c r="IZP71" s="139"/>
      <c r="IZQ71" s="139"/>
      <c r="IZR71" s="139"/>
      <c r="IZS71" s="139"/>
      <c r="IZT71" s="139"/>
      <c r="IZU71" s="139"/>
      <c r="IZV71" s="139"/>
      <c r="IZW71" s="139"/>
      <c r="IZX71" s="139"/>
      <c r="IZY71" s="139"/>
      <c r="IZZ71" s="139"/>
      <c r="JAA71" s="139"/>
      <c r="JAB71" s="139"/>
      <c r="JAC71" s="139"/>
      <c r="JAD71" s="139"/>
      <c r="JAE71" s="139"/>
      <c r="JAF71" s="139"/>
      <c r="JAG71" s="139"/>
      <c r="JAH71" s="139"/>
      <c r="JAI71" s="139"/>
      <c r="JAJ71" s="139"/>
      <c r="JAK71" s="139"/>
      <c r="JAL71" s="139"/>
      <c r="JAM71" s="139"/>
      <c r="JAN71" s="139"/>
      <c r="JAO71" s="139"/>
      <c r="JAP71" s="139"/>
      <c r="JAQ71" s="139"/>
      <c r="JAR71" s="139"/>
      <c r="JAS71" s="139"/>
      <c r="JAT71" s="139"/>
      <c r="JAU71" s="139"/>
      <c r="JAV71" s="139"/>
      <c r="JAW71" s="139"/>
      <c r="JAX71" s="139"/>
      <c r="JAY71" s="139"/>
      <c r="JAZ71" s="139"/>
      <c r="JBA71" s="139"/>
      <c r="JBB71" s="139"/>
      <c r="JBC71" s="139"/>
      <c r="JBD71" s="139"/>
      <c r="JBE71" s="139"/>
      <c r="JBF71" s="139"/>
      <c r="JBG71" s="139"/>
      <c r="JBH71" s="139"/>
      <c r="JBI71" s="139"/>
      <c r="JBJ71" s="139"/>
      <c r="JBK71" s="139"/>
      <c r="JBL71" s="139"/>
      <c r="JBM71" s="139"/>
      <c r="JBN71" s="139"/>
      <c r="JBO71" s="139"/>
      <c r="JBP71" s="139"/>
      <c r="JBQ71" s="139"/>
      <c r="JBR71" s="139"/>
      <c r="JBS71" s="139"/>
      <c r="JBT71" s="139"/>
      <c r="JBU71" s="139"/>
      <c r="JBV71" s="139"/>
      <c r="JBW71" s="139"/>
      <c r="JBX71" s="139"/>
      <c r="JBY71" s="139"/>
      <c r="JBZ71" s="139"/>
      <c r="JCA71" s="139"/>
      <c r="JCB71" s="139"/>
      <c r="JCC71" s="139"/>
      <c r="JCD71" s="139"/>
      <c r="JCE71" s="139"/>
      <c r="JCF71" s="139"/>
      <c r="JCG71" s="139"/>
      <c r="JCH71" s="139"/>
      <c r="JCI71" s="139"/>
      <c r="JCJ71" s="139"/>
      <c r="JCK71" s="139"/>
      <c r="JCL71" s="139"/>
      <c r="JCM71" s="139"/>
      <c r="JCN71" s="139"/>
      <c r="JCO71" s="139"/>
      <c r="JCP71" s="139"/>
      <c r="JCQ71" s="139"/>
      <c r="JCR71" s="139"/>
      <c r="JCS71" s="139"/>
      <c r="JCT71" s="139"/>
      <c r="JCU71" s="139"/>
      <c r="JCV71" s="139"/>
      <c r="JCW71" s="139"/>
      <c r="JCX71" s="139"/>
      <c r="JCY71" s="139"/>
      <c r="JCZ71" s="139"/>
      <c r="JDA71" s="139"/>
      <c r="JDB71" s="139"/>
      <c r="JDC71" s="139"/>
      <c r="JDD71" s="139"/>
      <c r="JDE71" s="139"/>
      <c r="JDF71" s="139"/>
      <c r="JDG71" s="139"/>
      <c r="JDH71" s="139"/>
      <c r="JDI71" s="139"/>
      <c r="JDJ71" s="139"/>
      <c r="JDK71" s="139"/>
      <c r="JDL71" s="139"/>
      <c r="JDM71" s="139"/>
      <c r="JDN71" s="139"/>
      <c r="JDO71" s="139"/>
      <c r="JDP71" s="139"/>
      <c r="JDQ71" s="139"/>
      <c r="JDR71" s="139"/>
      <c r="JDS71" s="139"/>
      <c r="JDT71" s="139"/>
      <c r="JDU71" s="139"/>
      <c r="JDV71" s="139"/>
      <c r="JDW71" s="139"/>
      <c r="JDX71" s="139"/>
      <c r="JDY71" s="139"/>
      <c r="JDZ71" s="139"/>
      <c r="JEA71" s="139"/>
      <c r="JEB71" s="139"/>
      <c r="JEC71" s="139"/>
      <c r="JED71" s="139"/>
      <c r="JEE71" s="139"/>
      <c r="JEF71" s="139"/>
      <c r="JEG71" s="139"/>
      <c r="JEH71" s="139"/>
      <c r="JEI71" s="139"/>
      <c r="JEJ71" s="139"/>
      <c r="JEK71" s="139"/>
      <c r="JEL71" s="139"/>
      <c r="JEM71" s="139"/>
      <c r="JEN71" s="139"/>
      <c r="JEO71" s="139"/>
      <c r="JEP71" s="139"/>
      <c r="JEQ71" s="139"/>
      <c r="JER71" s="139"/>
      <c r="JES71" s="139"/>
      <c r="JET71" s="139"/>
      <c r="JEU71" s="139"/>
      <c r="JEV71" s="139"/>
      <c r="JEW71" s="139"/>
      <c r="JEX71" s="139"/>
      <c r="JEY71" s="139"/>
      <c r="JEZ71" s="139"/>
      <c r="JFA71" s="139"/>
      <c r="JFB71" s="139"/>
      <c r="JFC71" s="139"/>
      <c r="JFD71" s="139"/>
      <c r="JFE71" s="139"/>
      <c r="JFF71" s="139"/>
      <c r="JFG71" s="139"/>
      <c r="JFH71" s="139"/>
      <c r="JFI71" s="139"/>
      <c r="JFJ71" s="139"/>
      <c r="JFK71" s="139"/>
      <c r="JFL71" s="139"/>
      <c r="JFM71" s="139"/>
      <c r="JFN71" s="139"/>
      <c r="JFO71" s="139"/>
      <c r="JFP71" s="139"/>
      <c r="JFQ71" s="139"/>
      <c r="JFR71" s="139"/>
      <c r="JFS71" s="139"/>
      <c r="JFT71" s="139"/>
      <c r="JFU71" s="139"/>
      <c r="JFV71" s="139"/>
      <c r="JFW71" s="139"/>
      <c r="JFX71" s="139"/>
      <c r="JFY71" s="139"/>
      <c r="JFZ71" s="139"/>
      <c r="JGA71" s="139"/>
      <c r="JGB71" s="139"/>
      <c r="JGC71" s="139"/>
      <c r="JGD71" s="139"/>
      <c r="JGE71" s="139"/>
      <c r="JGF71" s="139"/>
      <c r="JGG71" s="139"/>
      <c r="JGH71" s="139"/>
      <c r="JGI71" s="139"/>
      <c r="JGJ71" s="139"/>
      <c r="JGK71" s="139"/>
      <c r="JGL71" s="139"/>
      <c r="JGM71" s="139"/>
      <c r="JGN71" s="139"/>
      <c r="JGO71" s="139"/>
      <c r="JGP71" s="139"/>
      <c r="JGQ71" s="139"/>
      <c r="JGR71" s="139"/>
      <c r="JGS71" s="139"/>
      <c r="JGT71" s="139"/>
      <c r="JGU71" s="139"/>
      <c r="JGV71" s="139"/>
      <c r="JGW71" s="139"/>
      <c r="JGX71" s="139"/>
      <c r="JGY71" s="139"/>
      <c r="JGZ71" s="139"/>
      <c r="JHA71" s="139"/>
      <c r="JHB71" s="139"/>
      <c r="JHC71" s="139"/>
      <c r="JHD71" s="139"/>
      <c r="JHE71" s="139"/>
      <c r="JHF71" s="139"/>
      <c r="JHG71" s="139"/>
      <c r="JHH71" s="139"/>
      <c r="JHI71" s="139"/>
      <c r="JHJ71" s="139"/>
      <c r="JHK71" s="139"/>
      <c r="JHL71" s="139"/>
      <c r="JHM71" s="139"/>
      <c r="JHN71" s="139"/>
      <c r="JHO71" s="139"/>
      <c r="JHP71" s="139"/>
      <c r="JHQ71" s="139"/>
      <c r="JHR71" s="139"/>
      <c r="JHS71" s="139"/>
      <c r="JHT71" s="139"/>
      <c r="JHU71" s="139"/>
      <c r="JHV71" s="139"/>
      <c r="JHW71" s="139"/>
      <c r="JHX71" s="139"/>
      <c r="JHY71" s="139"/>
      <c r="JHZ71" s="139"/>
      <c r="JIA71" s="139"/>
      <c r="JIB71" s="139"/>
      <c r="JIC71" s="139"/>
      <c r="JID71" s="139"/>
      <c r="JIE71" s="139"/>
      <c r="JIF71" s="139"/>
      <c r="JIG71" s="139"/>
      <c r="JIH71" s="139"/>
      <c r="JII71" s="139"/>
      <c r="JIJ71" s="139"/>
      <c r="JIK71" s="139"/>
      <c r="JIL71" s="139"/>
      <c r="JIM71" s="139"/>
      <c r="JIN71" s="139"/>
      <c r="JIO71" s="139"/>
      <c r="JIP71" s="139"/>
      <c r="JIQ71" s="139"/>
      <c r="JIR71" s="139"/>
      <c r="JIS71" s="139"/>
      <c r="JIT71" s="139"/>
      <c r="JIU71" s="139"/>
      <c r="JIV71" s="139"/>
      <c r="JIW71" s="139"/>
      <c r="JIX71" s="139"/>
      <c r="JIY71" s="139"/>
      <c r="JIZ71" s="139"/>
      <c r="JJA71" s="139"/>
      <c r="JJB71" s="139"/>
      <c r="JJC71" s="139"/>
      <c r="JJD71" s="139"/>
      <c r="JJE71" s="139"/>
      <c r="JJF71" s="139"/>
      <c r="JJG71" s="139"/>
      <c r="JJH71" s="139"/>
      <c r="JJI71" s="139"/>
      <c r="JJJ71" s="139"/>
      <c r="JJK71" s="139"/>
      <c r="JJL71" s="139"/>
      <c r="JJM71" s="139"/>
      <c r="JJN71" s="139"/>
      <c r="JJO71" s="139"/>
      <c r="JJP71" s="139"/>
      <c r="JJQ71" s="139"/>
      <c r="JJR71" s="139"/>
      <c r="JJS71" s="139"/>
      <c r="JJT71" s="139"/>
      <c r="JJU71" s="139"/>
      <c r="JJV71" s="139"/>
      <c r="JJW71" s="139"/>
      <c r="JJX71" s="139"/>
      <c r="JJY71" s="139"/>
      <c r="JJZ71" s="139"/>
      <c r="JKA71" s="139"/>
      <c r="JKB71" s="139"/>
      <c r="JKC71" s="139"/>
      <c r="JKD71" s="139"/>
      <c r="JKE71" s="139"/>
      <c r="JKF71" s="139"/>
      <c r="JKG71" s="139"/>
      <c r="JKH71" s="139"/>
      <c r="JKI71" s="139"/>
      <c r="JKJ71" s="139"/>
      <c r="JKK71" s="139"/>
      <c r="JKL71" s="139"/>
      <c r="JKM71" s="139"/>
      <c r="JKN71" s="139"/>
      <c r="JKO71" s="139"/>
      <c r="JKP71" s="139"/>
      <c r="JKQ71" s="139"/>
      <c r="JKR71" s="139"/>
      <c r="JKS71" s="139"/>
      <c r="JKT71" s="139"/>
      <c r="JKU71" s="139"/>
      <c r="JKV71" s="139"/>
      <c r="JKW71" s="139"/>
      <c r="JKX71" s="139"/>
      <c r="JKY71" s="139"/>
      <c r="JKZ71" s="139"/>
      <c r="JLA71" s="139"/>
      <c r="JLB71" s="139"/>
      <c r="JLC71" s="139"/>
      <c r="JLD71" s="139"/>
      <c r="JLE71" s="139"/>
      <c r="JLF71" s="139"/>
      <c r="JLG71" s="139"/>
      <c r="JLH71" s="139"/>
      <c r="JLI71" s="139"/>
      <c r="JLJ71" s="139"/>
      <c r="JLK71" s="139"/>
      <c r="JLL71" s="139"/>
      <c r="JLM71" s="139"/>
      <c r="JLN71" s="139"/>
      <c r="JLO71" s="139"/>
      <c r="JLP71" s="139"/>
      <c r="JLQ71" s="139"/>
      <c r="JLR71" s="139"/>
      <c r="JLS71" s="139"/>
      <c r="JLT71" s="139"/>
      <c r="JLU71" s="139"/>
      <c r="JLV71" s="139"/>
      <c r="JLW71" s="139"/>
      <c r="JLX71" s="139"/>
      <c r="JLY71" s="139"/>
      <c r="JLZ71" s="139"/>
      <c r="JMA71" s="139"/>
      <c r="JMB71" s="139"/>
      <c r="JMC71" s="139"/>
      <c r="JMD71" s="139"/>
      <c r="JME71" s="139"/>
      <c r="JMF71" s="139"/>
      <c r="JMG71" s="139"/>
      <c r="JMH71" s="139"/>
      <c r="JMI71" s="139"/>
      <c r="JMJ71" s="139"/>
      <c r="JMK71" s="139"/>
      <c r="JML71" s="139"/>
      <c r="JMM71" s="139"/>
      <c r="JMN71" s="139"/>
      <c r="JMO71" s="139"/>
      <c r="JMP71" s="139"/>
      <c r="JMQ71" s="139"/>
      <c r="JMR71" s="139"/>
      <c r="JMS71" s="139"/>
      <c r="JMT71" s="139"/>
      <c r="JMU71" s="139"/>
      <c r="JMV71" s="139"/>
      <c r="JMW71" s="139"/>
      <c r="JMX71" s="139"/>
      <c r="JMY71" s="139"/>
      <c r="JMZ71" s="139"/>
      <c r="JNA71" s="139"/>
      <c r="JNB71" s="139"/>
      <c r="JNC71" s="139"/>
      <c r="JND71" s="139"/>
      <c r="JNE71" s="139"/>
      <c r="JNF71" s="139"/>
      <c r="JNG71" s="139"/>
      <c r="JNH71" s="139"/>
      <c r="JNI71" s="139"/>
      <c r="JNJ71" s="139"/>
      <c r="JNK71" s="139"/>
      <c r="JNL71" s="139"/>
      <c r="JNM71" s="139"/>
      <c r="JNN71" s="139"/>
      <c r="JNO71" s="139"/>
      <c r="JNP71" s="139"/>
      <c r="JNQ71" s="139"/>
      <c r="JNR71" s="139"/>
      <c r="JNS71" s="139"/>
      <c r="JNT71" s="139"/>
      <c r="JNU71" s="139"/>
      <c r="JNV71" s="139"/>
      <c r="JNW71" s="139"/>
      <c r="JNX71" s="139"/>
      <c r="JNY71" s="139"/>
      <c r="JNZ71" s="139"/>
      <c r="JOA71" s="139"/>
      <c r="JOB71" s="139"/>
      <c r="JOC71" s="139"/>
      <c r="JOD71" s="139"/>
      <c r="JOE71" s="139"/>
      <c r="JOF71" s="139"/>
      <c r="JOG71" s="139"/>
      <c r="JOH71" s="139"/>
      <c r="JOI71" s="139"/>
      <c r="JOJ71" s="139"/>
      <c r="JOK71" s="139"/>
      <c r="JOL71" s="139"/>
      <c r="JOM71" s="139"/>
      <c r="JON71" s="139"/>
      <c r="JOO71" s="139"/>
      <c r="JOP71" s="139"/>
      <c r="JOQ71" s="139"/>
      <c r="JOR71" s="139"/>
      <c r="JOS71" s="139"/>
      <c r="JOT71" s="139"/>
      <c r="JOU71" s="139"/>
      <c r="JOV71" s="139"/>
      <c r="JOW71" s="139"/>
      <c r="JOX71" s="139"/>
      <c r="JOY71" s="139"/>
      <c r="JOZ71" s="139"/>
      <c r="JPA71" s="139"/>
      <c r="JPB71" s="139"/>
      <c r="JPC71" s="139"/>
      <c r="JPD71" s="139"/>
      <c r="JPE71" s="139"/>
      <c r="JPF71" s="139"/>
      <c r="JPG71" s="139"/>
      <c r="JPH71" s="139"/>
      <c r="JPI71" s="139"/>
      <c r="JPJ71" s="139"/>
      <c r="JPK71" s="139"/>
      <c r="JPL71" s="139"/>
      <c r="JPM71" s="139"/>
      <c r="JPN71" s="139"/>
      <c r="JPO71" s="139"/>
      <c r="JPP71" s="139"/>
      <c r="JPQ71" s="139"/>
      <c r="JPR71" s="139"/>
      <c r="JPS71" s="139"/>
      <c r="JPT71" s="139"/>
      <c r="JPU71" s="139"/>
      <c r="JPV71" s="139"/>
      <c r="JPW71" s="139"/>
      <c r="JPX71" s="139"/>
      <c r="JPY71" s="139"/>
      <c r="JPZ71" s="139"/>
      <c r="JQA71" s="139"/>
      <c r="JQB71" s="139"/>
      <c r="JQC71" s="139"/>
      <c r="JQD71" s="139"/>
      <c r="JQE71" s="139"/>
      <c r="JQF71" s="139"/>
      <c r="JQG71" s="139"/>
      <c r="JQH71" s="139"/>
      <c r="JQI71" s="139"/>
      <c r="JQJ71" s="139"/>
      <c r="JQK71" s="139"/>
      <c r="JQL71" s="139"/>
      <c r="JQM71" s="139"/>
      <c r="JQN71" s="139"/>
      <c r="JQO71" s="139"/>
      <c r="JQP71" s="139"/>
      <c r="JQQ71" s="139"/>
      <c r="JQR71" s="139"/>
      <c r="JQS71" s="139"/>
      <c r="JQT71" s="139"/>
      <c r="JQU71" s="139"/>
      <c r="JQV71" s="139"/>
      <c r="JQW71" s="139"/>
      <c r="JQX71" s="139"/>
      <c r="JQY71" s="139"/>
      <c r="JQZ71" s="139"/>
      <c r="JRA71" s="139"/>
      <c r="JRB71" s="139"/>
      <c r="JRC71" s="139"/>
      <c r="JRD71" s="139"/>
      <c r="JRE71" s="139"/>
      <c r="JRF71" s="139"/>
      <c r="JRG71" s="139"/>
      <c r="JRH71" s="139"/>
      <c r="JRI71" s="139"/>
      <c r="JRJ71" s="139"/>
      <c r="JRK71" s="139"/>
      <c r="JRL71" s="139"/>
      <c r="JRM71" s="139"/>
      <c r="JRN71" s="139"/>
      <c r="JRO71" s="139"/>
      <c r="JRP71" s="139"/>
      <c r="JRQ71" s="139"/>
      <c r="JRR71" s="139"/>
      <c r="JRS71" s="139"/>
      <c r="JRT71" s="139"/>
      <c r="JRU71" s="139"/>
      <c r="JRV71" s="139"/>
      <c r="JRW71" s="139"/>
      <c r="JRX71" s="139"/>
      <c r="JRY71" s="139"/>
      <c r="JRZ71" s="139"/>
      <c r="JSA71" s="139"/>
      <c r="JSB71" s="139"/>
      <c r="JSC71" s="139"/>
      <c r="JSD71" s="139"/>
      <c r="JSE71" s="139"/>
      <c r="JSF71" s="139"/>
      <c r="JSG71" s="139"/>
      <c r="JSH71" s="139"/>
      <c r="JSI71" s="139"/>
      <c r="JSJ71" s="139"/>
      <c r="JSK71" s="139"/>
      <c r="JSL71" s="139"/>
      <c r="JSM71" s="139"/>
      <c r="JSN71" s="139"/>
      <c r="JSO71" s="139"/>
      <c r="JSP71" s="139"/>
      <c r="JSQ71" s="139"/>
      <c r="JSR71" s="139"/>
      <c r="JSS71" s="139"/>
      <c r="JST71" s="139"/>
      <c r="JSU71" s="139"/>
      <c r="JSV71" s="139"/>
      <c r="JSW71" s="139"/>
      <c r="JSX71" s="139"/>
      <c r="JSY71" s="139"/>
      <c r="JSZ71" s="139"/>
      <c r="JTA71" s="139"/>
      <c r="JTB71" s="139"/>
      <c r="JTC71" s="139"/>
      <c r="JTD71" s="139"/>
      <c r="JTE71" s="139"/>
      <c r="JTF71" s="139"/>
      <c r="JTG71" s="139"/>
      <c r="JTH71" s="139"/>
      <c r="JTI71" s="139"/>
      <c r="JTJ71" s="139"/>
      <c r="JTK71" s="139"/>
      <c r="JTL71" s="139"/>
      <c r="JTM71" s="139"/>
      <c r="JTN71" s="139"/>
      <c r="JTO71" s="139"/>
      <c r="JTP71" s="139"/>
      <c r="JTQ71" s="139"/>
      <c r="JTR71" s="139"/>
      <c r="JTS71" s="139"/>
      <c r="JTT71" s="139"/>
      <c r="JTU71" s="139"/>
      <c r="JTV71" s="139"/>
      <c r="JTW71" s="139"/>
      <c r="JTX71" s="139"/>
      <c r="JTY71" s="139"/>
      <c r="JTZ71" s="139"/>
      <c r="JUA71" s="139"/>
      <c r="JUB71" s="139"/>
      <c r="JUC71" s="139"/>
      <c r="JUD71" s="139"/>
      <c r="JUE71" s="139"/>
      <c r="JUF71" s="139"/>
      <c r="JUG71" s="139"/>
      <c r="JUH71" s="139"/>
      <c r="JUI71" s="139"/>
      <c r="JUJ71" s="139"/>
      <c r="JUK71" s="139"/>
      <c r="JUL71" s="139"/>
      <c r="JUM71" s="139"/>
      <c r="JUN71" s="139"/>
      <c r="JUO71" s="139"/>
      <c r="JUP71" s="139"/>
      <c r="JUQ71" s="139"/>
      <c r="JUR71" s="139"/>
      <c r="JUS71" s="139"/>
      <c r="JUT71" s="139"/>
      <c r="JUU71" s="139"/>
      <c r="JUV71" s="139"/>
      <c r="JUW71" s="139"/>
      <c r="JUX71" s="139"/>
      <c r="JUY71" s="139"/>
      <c r="JUZ71" s="139"/>
      <c r="JVA71" s="139"/>
      <c r="JVB71" s="139"/>
      <c r="JVC71" s="139"/>
      <c r="JVD71" s="139"/>
      <c r="JVE71" s="139"/>
      <c r="JVF71" s="139"/>
      <c r="JVG71" s="139"/>
      <c r="JVH71" s="139"/>
      <c r="JVI71" s="139"/>
      <c r="JVJ71" s="139"/>
      <c r="JVK71" s="139"/>
      <c r="JVL71" s="139"/>
      <c r="JVM71" s="139"/>
      <c r="JVN71" s="139"/>
      <c r="JVO71" s="139"/>
      <c r="JVP71" s="139"/>
      <c r="JVQ71" s="139"/>
      <c r="JVR71" s="139"/>
      <c r="JVS71" s="139"/>
      <c r="JVT71" s="139"/>
      <c r="JVU71" s="139"/>
      <c r="JVV71" s="139"/>
      <c r="JVW71" s="139"/>
      <c r="JVX71" s="139"/>
      <c r="JVY71" s="139"/>
      <c r="JVZ71" s="139"/>
      <c r="JWA71" s="139"/>
      <c r="JWB71" s="139"/>
      <c r="JWC71" s="139"/>
      <c r="JWD71" s="139"/>
      <c r="JWE71" s="139"/>
      <c r="JWF71" s="139"/>
      <c r="JWG71" s="139"/>
      <c r="JWH71" s="139"/>
      <c r="JWI71" s="139"/>
      <c r="JWJ71" s="139"/>
      <c r="JWK71" s="139"/>
      <c r="JWL71" s="139"/>
      <c r="JWM71" s="139"/>
      <c r="JWN71" s="139"/>
      <c r="JWO71" s="139"/>
      <c r="JWP71" s="139"/>
      <c r="JWQ71" s="139"/>
      <c r="JWR71" s="139"/>
      <c r="JWS71" s="139"/>
      <c r="JWT71" s="139"/>
      <c r="JWU71" s="139"/>
      <c r="JWV71" s="139"/>
      <c r="JWW71" s="139"/>
      <c r="JWX71" s="139"/>
      <c r="JWY71" s="139"/>
      <c r="JWZ71" s="139"/>
      <c r="JXA71" s="139"/>
      <c r="JXB71" s="139"/>
      <c r="JXC71" s="139"/>
      <c r="JXD71" s="139"/>
      <c r="JXE71" s="139"/>
      <c r="JXF71" s="139"/>
      <c r="JXG71" s="139"/>
      <c r="JXH71" s="139"/>
      <c r="JXI71" s="139"/>
      <c r="JXJ71" s="139"/>
      <c r="JXK71" s="139"/>
      <c r="JXL71" s="139"/>
      <c r="JXM71" s="139"/>
      <c r="JXN71" s="139"/>
      <c r="JXO71" s="139"/>
      <c r="JXP71" s="139"/>
      <c r="JXQ71" s="139"/>
      <c r="JXR71" s="139"/>
      <c r="JXS71" s="139"/>
      <c r="JXT71" s="139"/>
      <c r="JXU71" s="139"/>
      <c r="JXV71" s="139"/>
      <c r="JXW71" s="139"/>
      <c r="JXX71" s="139"/>
      <c r="JXY71" s="139"/>
      <c r="JXZ71" s="139"/>
      <c r="JYA71" s="139"/>
      <c r="JYB71" s="139"/>
      <c r="JYC71" s="139"/>
      <c r="JYD71" s="139"/>
      <c r="JYE71" s="139"/>
      <c r="JYF71" s="139"/>
      <c r="JYG71" s="139"/>
      <c r="JYH71" s="139"/>
      <c r="JYI71" s="139"/>
      <c r="JYJ71" s="139"/>
      <c r="JYK71" s="139"/>
      <c r="JYL71" s="139"/>
      <c r="JYM71" s="139"/>
      <c r="JYN71" s="139"/>
      <c r="JYO71" s="139"/>
      <c r="JYP71" s="139"/>
      <c r="JYQ71" s="139"/>
      <c r="JYR71" s="139"/>
      <c r="JYS71" s="139"/>
      <c r="JYT71" s="139"/>
      <c r="JYU71" s="139"/>
      <c r="JYV71" s="139"/>
      <c r="JYW71" s="139"/>
      <c r="JYX71" s="139"/>
      <c r="JYY71" s="139"/>
      <c r="JYZ71" s="139"/>
      <c r="JZA71" s="139"/>
      <c r="JZB71" s="139"/>
      <c r="JZC71" s="139"/>
      <c r="JZD71" s="139"/>
      <c r="JZE71" s="139"/>
      <c r="JZF71" s="139"/>
      <c r="JZG71" s="139"/>
      <c r="JZH71" s="139"/>
      <c r="JZI71" s="139"/>
      <c r="JZJ71" s="139"/>
      <c r="JZK71" s="139"/>
      <c r="JZL71" s="139"/>
      <c r="JZM71" s="139"/>
      <c r="JZN71" s="139"/>
      <c r="JZO71" s="139"/>
      <c r="JZP71" s="139"/>
      <c r="JZQ71" s="139"/>
      <c r="JZR71" s="139"/>
      <c r="JZS71" s="139"/>
      <c r="JZT71" s="139"/>
      <c r="JZU71" s="139"/>
      <c r="JZV71" s="139"/>
      <c r="JZW71" s="139"/>
      <c r="JZX71" s="139"/>
      <c r="JZY71" s="139"/>
      <c r="JZZ71" s="139"/>
      <c r="KAA71" s="139"/>
      <c r="KAB71" s="139"/>
      <c r="KAC71" s="139"/>
      <c r="KAD71" s="139"/>
      <c r="KAE71" s="139"/>
      <c r="KAF71" s="139"/>
      <c r="KAG71" s="139"/>
      <c r="KAH71" s="139"/>
      <c r="KAI71" s="139"/>
      <c r="KAJ71" s="139"/>
      <c r="KAK71" s="139"/>
      <c r="KAL71" s="139"/>
      <c r="KAM71" s="139"/>
      <c r="KAN71" s="139"/>
      <c r="KAO71" s="139"/>
      <c r="KAP71" s="139"/>
      <c r="KAQ71" s="139"/>
      <c r="KAR71" s="139"/>
      <c r="KAS71" s="139"/>
      <c r="KAT71" s="139"/>
      <c r="KAU71" s="139"/>
      <c r="KAV71" s="139"/>
      <c r="KAW71" s="139"/>
      <c r="KAX71" s="139"/>
      <c r="KAY71" s="139"/>
      <c r="KAZ71" s="139"/>
      <c r="KBA71" s="139"/>
      <c r="KBB71" s="139"/>
      <c r="KBC71" s="139"/>
      <c r="KBD71" s="139"/>
      <c r="KBE71" s="139"/>
      <c r="KBF71" s="139"/>
      <c r="KBG71" s="139"/>
      <c r="KBH71" s="139"/>
      <c r="KBI71" s="139"/>
      <c r="KBJ71" s="139"/>
      <c r="KBK71" s="139"/>
      <c r="KBL71" s="139"/>
      <c r="KBM71" s="139"/>
      <c r="KBN71" s="139"/>
      <c r="KBO71" s="139"/>
      <c r="KBP71" s="139"/>
      <c r="KBQ71" s="139"/>
      <c r="KBR71" s="139"/>
      <c r="KBS71" s="139"/>
      <c r="KBT71" s="139"/>
      <c r="KBU71" s="139"/>
      <c r="KBV71" s="139"/>
      <c r="KBW71" s="139"/>
      <c r="KBX71" s="139"/>
      <c r="KBY71" s="139"/>
      <c r="KBZ71" s="139"/>
      <c r="KCA71" s="139"/>
      <c r="KCB71" s="139"/>
      <c r="KCC71" s="139"/>
      <c r="KCD71" s="139"/>
      <c r="KCE71" s="139"/>
      <c r="KCF71" s="139"/>
      <c r="KCG71" s="139"/>
      <c r="KCH71" s="139"/>
      <c r="KCI71" s="139"/>
      <c r="KCJ71" s="139"/>
      <c r="KCK71" s="139"/>
      <c r="KCL71" s="139"/>
      <c r="KCM71" s="139"/>
      <c r="KCN71" s="139"/>
      <c r="KCO71" s="139"/>
      <c r="KCP71" s="139"/>
      <c r="KCQ71" s="139"/>
      <c r="KCR71" s="139"/>
      <c r="KCS71" s="139"/>
      <c r="KCT71" s="139"/>
      <c r="KCU71" s="139"/>
      <c r="KCV71" s="139"/>
      <c r="KCW71" s="139"/>
      <c r="KCX71" s="139"/>
      <c r="KCY71" s="139"/>
      <c r="KCZ71" s="139"/>
      <c r="KDA71" s="139"/>
      <c r="KDB71" s="139"/>
      <c r="KDC71" s="139"/>
      <c r="KDD71" s="139"/>
      <c r="KDE71" s="139"/>
      <c r="KDF71" s="139"/>
      <c r="KDG71" s="139"/>
      <c r="KDH71" s="139"/>
      <c r="KDI71" s="139"/>
      <c r="KDJ71" s="139"/>
      <c r="KDK71" s="139"/>
      <c r="KDL71" s="139"/>
      <c r="KDM71" s="139"/>
      <c r="KDN71" s="139"/>
      <c r="KDO71" s="139"/>
      <c r="KDP71" s="139"/>
      <c r="KDQ71" s="139"/>
      <c r="KDR71" s="139"/>
      <c r="KDS71" s="139"/>
      <c r="KDT71" s="139"/>
      <c r="KDU71" s="139"/>
      <c r="KDV71" s="139"/>
      <c r="KDW71" s="139"/>
      <c r="KDX71" s="139"/>
      <c r="KDY71" s="139"/>
      <c r="KDZ71" s="139"/>
      <c r="KEA71" s="139"/>
      <c r="KEB71" s="139"/>
      <c r="KEC71" s="139"/>
      <c r="KED71" s="139"/>
      <c r="KEE71" s="139"/>
      <c r="KEF71" s="139"/>
      <c r="KEG71" s="139"/>
      <c r="KEH71" s="139"/>
      <c r="KEI71" s="139"/>
      <c r="KEJ71" s="139"/>
      <c r="KEK71" s="139"/>
      <c r="KEL71" s="139"/>
      <c r="KEM71" s="139"/>
      <c r="KEN71" s="139"/>
      <c r="KEO71" s="139"/>
      <c r="KEP71" s="139"/>
      <c r="KEQ71" s="139"/>
      <c r="KER71" s="139"/>
      <c r="KES71" s="139"/>
      <c r="KET71" s="139"/>
      <c r="KEU71" s="139"/>
      <c r="KEV71" s="139"/>
      <c r="KEW71" s="139"/>
      <c r="KEX71" s="139"/>
      <c r="KEY71" s="139"/>
      <c r="KEZ71" s="139"/>
      <c r="KFA71" s="139"/>
      <c r="KFB71" s="139"/>
      <c r="KFC71" s="139"/>
      <c r="KFD71" s="139"/>
      <c r="KFE71" s="139"/>
      <c r="KFF71" s="139"/>
      <c r="KFG71" s="139"/>
      <c r="KFH71" s="139"/>
      <c r="KFI71" s="139"/>
      <c r="KFJ71" s="139"/>
      <c r="KFK71" s="139"/>
      <c r="KFL71" s="139"/>
      <c r="KFM71" s="139"/>
      <c r="KFN71" s="139"/>
      <c r="KFO71" s="139"/>
      <c r="KFP71" s="139"/>
      <c r="KFQ71" s="139"/>
      <c r="KFR71" s="139"/>
      <c r="KFS71" s="139"/>
      <c r="KFT71" s="139"/>
      <c r="KFU71" s="139"/>
      <c r="KFV71" s="139"/>
      <c r="KFW71" s="139"/>
      <c r="KFX71" s="139"/>
      <c r="KFY71" s="139"/>
      <c r="KFZ71" s="139"/>
      <c r="KGA71" s="139"/>
      <c r="KGB71" s="139"/>
      <c r="KGC71" s="139"/>
      <c r="KGD71" s="139"/>
      <c r="KGE71" s="139"/>
      <c r="KGF71" s="139"/>
      <c r="KGG71" s="139"/>
      <c r="KGH71" s="139"/>
      <c r="KGI71" s="139"/>
      <c r="KGJ71" s="139"/>
      <c r="KGK71" s="139"/>
      <c r="KGL71" s="139"/>
      <c r="KGM71" s="139"/>
      <c r="KGN71" s="139"/>
      <c r="KGO71" s="139"/>
      <c r="KGP71" s="139"/>
      <c r="KGQ71" s="139"/>
      <c r="KGR71" s="139"/>
      <c r="KGS71" s="139"/>
      <c r="KGT71" s="139"/>
      <c r="KGU71" s="139"/>
      <c r="KGV71" s="139"/>
      <c r="KGW71" s="139"/>
      <c r="KGX71" s="139"/>
      <c r="KGY71" s="139"/>
      <c r="KGZ71" s="139"/>
      <c r="KHA71" s="139"/>
      <c r="KHB71" s="139"/>
      <c r="KHC71" s="139"/>
      <c r="KHD71" s="139"/>
      <c r="KHE71" s="139"/>
      <c r="KHF71" s="139"/>
      <c r="KHG71" s="139"/>
      <c r="KHH71" s="139"/>
      <c r="KHI71" s="139"/>
      <c r="KHJ71" s="139"/>
      <c r="KHK71" s="139"/>
      <c r="KHL71" s="139"/>
      <c r="KHM71" s="139"/>
      <c r="KHN71" s="139"/>
      <c r="KHO71" s="139"/>
      <c r="KHP71" s="139"/>
      <c r="KHQ71" s="139"/>
      <c r="KHR71" s="139"/>
      <c r="KHS71" s="139"/>
      <c r="KHT71" s="139"/>
      <c r="KHU71" s="139"/>
      <c r="KHV71" s="139"/>
      <c r="KHW71" s="139"/>
      <c r="KHX71" s="139"/>
      <c r="KHY71" s="139"/>
      <c r="KHZ71" s="139"/>
      <c r="KIA71" s="139"/>
      <c r="KIB71" s="139"/>
      <c r="KIC71" s="139"/>
      <c r="KID71" s="139"/>
      <c r="KIE71" s="139"/>
      <c r="KIF71" s="139"/>
      <c r="KIG71" s="139"/>
      <c r="KIH71" s="139"/>
      <c r="KII71" s="139"/>
      <c r="KIJ71" s="139"/>
      <c r="KIK71" s="139"/>
      <c r="KIL71" s="139"/>
      <c r="KIM71" s="139"/>
      <c r="KIN71" s="139"/>
      <c r="KIO71" s="139"/>
      <c r="KIP71" s="139"/>
      <c r="KIQ71" s="139"/>
      <c r="KIR71" s="139"/>
      <c r="KIS71" s="139"/>
      <c r="KIT71" s="139"/>
      <c r="KIU71" s="139"/>
      <c r="KIV71" s="139"/>
      <c r="KIW71" s="139"/>
      <c r="KIX71" s="139"/>
      <c r="KIY71" s="139"/>
      <c r="KIZ71" s="139"/>
      <c r="KJA71" s="139"/>
      <c r="KJB71" s="139"/>
      <c r="KJC71" s="139"/>
      <c r="KJD71" s="139"/>
      <c r="KJE71" s="139"/>
      <c r="KJF71" s="139"/>
      <c r="KJG71" s="139"/>
      <c r="KJH71" s="139"/>
      <c r="KJI71" s="139"/>
      <c r="KJJ71" s="139"/>
      <c r="KJK71" s="139"/>
      <c r="KJL71" s="139"/>
      <c r="KJM71" s="139"/>
      <c r="KJN71" s="139"/>
      <c r="KJO71" s="139"/>
      <c r="KJP71" s="139"/>
      <c r="KJQ71" s="139"/>
      <c r="KJR71" s="139"/>
      <c r="KJS71" s="139"/>
      <c r="KJT71" s="139"/>
      <c r="KJU71" s="139"/>
      <c r="KJV71" s="139"/>
      <c r="KJW71" s="139"/>
      <c r="KJX71" s="139"/>
      <c r="KJY71" s="139"/>
      <c r="KJZ71" s="139"/>
      <c r="KKA71" s="139"/>
      <c r="KKB71" s="139"/>
      <c r="KKC71" s="139"/>
      <c r="KKD71" s="139"/>
      <c r="KKE71" s="139"/>
      <c r="KKF71" s="139"/>
      <c r="KKG71" s="139"/>
      <c r="KKH71" s="139"/>
      <c r="KKI71" s="139"/>
      <c r="KKJ71" s="139"/>
      <c r="KKK71" s="139"/>
      <c r="KKL71" s="139"/>
      <c r="KKM71" s="139"/>
      <c r="KKN71" s="139"/>
      <c r="KKO71" s="139"/>
      <c r="KKP71" s="139"/>
      <c r="KKQ71" s="139"/>
      <c r="KKR71" s="139"/>
      <c r="KKS71" s="139"/>
      <c r="KKT71" s="139"/>
      <c r="KKU71" s="139"/>
      <c r="KKV71" s="139"/>
      <c r="KKW71" s="139"/>
      <c r="KKX71" s="139"/>
      <c r="KKY71" s="139"/>
      <c r="KKZ71" s="139"/>
      <c r="KLA71" s="139"/>
      <c r="KLB71" s="139"/>
      <c r="KLC71" s="139"/>
      <c r="KLD71" s="139"/>
      <c r="KLE71" s="139"/>
      <c r="KLF71" s="139"/>
      <c r="KLG71" s="139"/>
      <c r="KLH71" s="139"/>
      <c r="KLI71" s="139"/>
      <c r="KLJ71" s="139"/>
      <c r="KLK71" s="139"/>
      <c r="KLL71" s="139"/>
      <c r="KLM71" s="139"/>
      <c r="KLN71" s="139"/>
      <c r="KLO71" s="139"/>
      <c r="KLP71" s="139"/>
      <c r="KLQ71" s="139"/>
      <c r="KLR71" s="139"/>
      <c r="KLS71" s="139"/>
      <c r="KLT71" s="139"/>
      <c r="KLU71" s="139"/>
      <c r="KLV71" s="139"/>
      <c r="KLW71" s="139"/>
      <c r="KLX71" s="139"/>
      <c r="KLY71" s="139"/>
      <c r="KLZ71" s="139"/>
      <c r="KMA71" s="139"/>
      <c r="KMB71" s="139"/>
      <c r="KMC71" s="139"/>
      <c r="KMD71" s="139"/>
      <c r="KME71" s="139"/>
      <c r="KMF71" s="139"/>
      <c r="KMG71" s="139"/>
      <c r="KMH71" s="139"/>
      <c r="KMI71" s="139"/>
      <c r="KMJ71" s="139"/>
      <c r="KMK71" s="139"/>
      <c r="KML71" s="139"/>
      <c r="KMM71" s="139"/>
      <c r="KMN71" s="139"/>
      <c r="KMO71" s="139"/>
      <c r="KMP71" s="139"/>
      <c r="KMQ71" s="139"/>
      <c r="KMR71" s="139"/>
      <c r="KMS71" s="139"/>
      <c r="KMT71" s="139"/>
      <c r="KMU71" s="139"/>
      <c r="KMV71" s="139"/>
      <c r="KMW71" s="139"/>
      <c r="KMX71" s="139"/>
      <c r="KMY71" s="139"/>
      <c r="KMZ71" s="139"/>
      <c r="KNA71" s="139"/>
      <c r="KNB71" s="139"/>
      <c r="KNC71" s="139"/>
      <c r="KND71" s="139"/>
      <c r="KNE71" s="139"/>
      <c r="KNF71" s="139"/>
      <c r="KNG71" s="139"/>
      <c r="KNH71" s="139"/>
      <c r="KNI71" s="139"/>
      <c r="KNJ71" s="139"/>
      <c r="KNK71" s="139"/>
      <c r="KNL71" s="139"/>
      <c r="KNM71" s="139"/>
      <c r="KNN71" s="139"/>
      <c r="KNO71" s="139"/>
      <c r="KNP71" s="139"/>
      <c r="KNQ71" s="139"/>
      <c r="KNR71" s="139"/>
      <c r="KNS71" s="139"/>
      <c r="KNT71" s="139"/>
      <c r="KNU71" s="139"/>
      <c r="KNV71" s="139"/>
      <c r="KNW71" s="139"/>
      <c r="KNX71" s="139"/>
      <c r="KNY71" s="139"/>
      <c r="KNZ71" s="139"/>
      <c r="KOA71" s="139"/>
      <c r="KOB71" s="139"/>
      <c r="KOC71" s="139"/>
      <c r="KOD71" s="139"/>
      <c r="KOE71" s="139"/>
      <c r="KOF71" s="139"/>
      <c r="KOG71" s="139"/>
      <c r="KOH71" s="139"/>
      <c r="KOI71" s="139"/>
      <c r="KOJ71" s="139"/>
      <c r="KOK71" s="139"/>
      <c r="KOL71" s="139"/>
      <c r="KOM71" s="139"/>
      <c r="KON71" s="139"/>
      <c r="KOO71" s="139"/>
      <c r="KOP71" s="139"/>
      <c r="KOQ71" s="139"/>
      <c r="KOR71" s="139"/>
      <c r="KOS71" s="139"/>
      <c r="KOT71" s="139"/>
      <c r="KOU71" s="139"/>
      <c r="KOV71" s="139"/>
      <c r="KOW71" s="139"/>
      <c r="KOX71" s="139"/>
      <c r="KOY71" s="139"/>
      <c r="KOZ71" s="139"/>
      <c r="KPA71" s="139"/>
      <c r="KPB71" s="139"/>
      <c r="KPC71" s="139"/>
      <c r="KPD71" s="139"/>
      <c r="KPE71" s="139"/>
      <c r="KPF71" s="139"/>
      <c r="KPG71" s="139"/>
      <c r="KPH71" s="139"/>
      <c r="KPI71" s="139"/>
      <c r="KPJ71" s="139"/>
      <c r="KPK71" s="139"/>
      <c r="KPL71" s="139"/>
      <c r="KPM71" s="139"/>
      <c r="KPN71" s="139"/>
      <c r="KPO71" s="139"/>
      <c r="KPP71" s="139"/>
      <c r="KPQ71" s="139"/>
      <c r="KPR71" s="139"/>
      <c r="KPS71" s="139"/>
      <c r="KPT71" s="139"/>
      <c r="KPU71" s="139"/>
      <c r="KPV71" s="139"/>
      <c r="KPW71" s="139"/>
      <c r="KPX71" s="139"/>
      <c r="KPY71" s="139"/>
      <c r="KPZ71" s="139"/>
      <c r="KQA71" s="139"/>
      <c r="KQB71" s="139"/>
      <c r="KQC71" s="139"/>
      <c r="KQD71" s="139"/>
      <c r="KQE71" s="139"/>
      <c r="KQF71" s="139"/>
      <c r="KQG71" s="139"/>
      <c r="KQH71" s="139"/>
      <c r="KQI71" s="139"/>
      <c r="KQJ71" s="139"/>
      <c r="KQK71" s="139"/>
      <c r="KQL71" s="139"/>
      <c r="KQM71" s="139"/>
      <c r="KQN71" s="139"/>
      <c r="KQO71" s="139"/>
      <c r="KQP71" s="139"/>
      <c r="KQQ71" s="139"/>
      <c r="KQR71" s="139"/>
      <c r="KQS71" s="139"/>
      <c r="KQT71" s="139"/>
      <c r="KQU71" s="139"/>
      <c r="KQV71" s="139"/>
      <c r="KQW71" s="139"/>
      <c r="KQX71" s="139"/>
      <c r="KQY71" s="139"/>
      <c r="KQZ71" s="139"/>
      <c r="KRA71" s="139"/>
      <c r="KRB71" s="139"/>
      <c r="KRC71" s="139"/>
      <c r="KRD71" s="139"/>
      <c r="KRE71" s="139"/>
      <c r="KRF71" s="139"/>
      <c r="KRG71" s="139"/>
      <c r="KRH71" s="139"/>
      <c r="KRI71" s="139"/>
      <c r="KRJ71" s="139"/>
      <c r="KRK71" s="139"/>
      <c r="KRL71" s="139"/>
      <c r="KRM71" s="139"/>
      <c r="KRN71" s="139"/>
      <c r="KRO71" s="139"/>
      <c r="KRP71" s="139"/>
      <c r="KRQ71" s="139"/>
      <c r="KRR71" s="139"/>
      <c r="KRS71" s="139"/>
      <c r="KRT71" s="139"/>
      <c r="KRU71" s="139"/>
      <c r="KRV71" s="139"/>
      <c r="KRW71" s="139"/>
      <c r="KRX71" s="139"/>
      <c r="KRY71" s="139"/>
      <c r="KRZ71" s="139"/>
      <c r="KSA71" s="139"/>
      <c r="KSB71" s="139"/>
      <c r="KSC71" s="139"/>
      <c r="KSD71" s="139"/>
      <c r="KSE71" s="139"/>
      <c r="KSF71" s="139"/>
      <c r="KSG71" s="139"/>
      <c r="KSH71" s="139"/>
      <c r="KSI71" s="139"/>
      <c r="KSJ71" s="139"/>
      <c r="KSK71" s="139"/>
      <c r="KSL71" s="139"/>
      <c r="KSM71" s="139"/>
      <c r="KSN71" s="139"/>
      <c r="KSO71" s="139"/>
      <c r="KSP71" s="139"/>
      <c r="KSQ71" s="139"/>
      <c r="KSR71" s="139"/>
      <c r="KSS71" s="139"/>
      <c r="KST71" s="139"/>
      <c r="KSU71" s="139"/>
      <c r="KSV71" s="139"/>
      <c r="KSW71" s="139"/>
      <c r="KSX71" s="139"/>
      <c r="KSY71" s="139"/>
      <c r="KSZ71" s="139"/>
      <c r="KTA71" s="139"/>
      <c r="KTB71" s="139"/>
      <c r="KTC71" s="139"/>
      <c r="KTD71" s="139"/>
      <c r="KTE71" s="139"/>
      <c r="KTF71" s="139"/>
      <c r="KTG71" s="139"/>
      <c r="KTH71" s="139"/>
      <c r="KTI71" s="139"/>
      <c r="KTJ71" s="139"/>
      <c r="KTK71" s="139"/>
      <c r="KTL71" s="139"/>
      <c r="KTM71" s="139"/>
      <c r="KTN71" s="139"/>
      <c r="KTO71" s="139"/>
      <c r="KTP71" s="139"/>
      <c r="KTQ71" s="139"/>
      <c r="KTR71" s="139"/>
      <c r="KTS71" s="139"/>
      <c r="KTT71" s="139"/>
      <c r="KTU71" s="139"/>
      <c r="KTV71" s="139"/>
      <c r="KTW71" s="139"/>
      <c r="KTX71" s="139"/>
      <c r="KTY71" s="139"/>
      <c r="KTZ71" s="139"/>
      <c r="KUA71" s="139"/>
      <c r="KUB71" s="139"/>
      <c r="KUC71" s="139"/>
      <c r="KUD71" s="139"/>
      <c r="KUE71" s="139"/>
      <c r="KUF71" s="139"/>
      <c r="KUG71" s="139"/>
      <c r="KUH71" s="139"/>
      <c r="KUI71" s="139"/>
      <c r="KUJ71" s="139"/>
      <c r="KUK71" s="139"/>
      <c r="KUL71" s="139"/>
      <c r="KUM71" s="139"/>
      <c r="KUN71" s="139"/>
      <c r="KUO71" s="139"/>
      <c r="KUP71" s="139"/>
      <c r="KUQ71" s="139"/>
      <c r="KUR71" s="139"/>
      <c r="KUS71" s="139"/>
      <c r="KUT71" s="139"/>
      <c r="KUU71" s="139"/>
      <c r="KUV71" s="139"/>
      <c r="KUW71" s="139"/>
      <c r="KUX71" s="139"/>
      <c r="KUY71" s="139"/>
      <c r="KUZ71" s="139"/>
      <c r="KVA71" s="139"/>
      <c r="KVB71" s="139"/>
      <c r="KVC71" s="139"/>
      <c r="KVD71" s="139"/>
      <c r="KVE71" s="139"/>
      <c r="KVF71" s="139"/>
      <c r="KVG71" s="139"/>
      <c r="KVH71" s="139"/>
      <c r="KVI71" s="139"/>
      <c r="KVJ71" s="139"/>
      <c r="KVK71" s="139"/>
      <c r="KVL71" s="139"/>
      <c r="KVM71" s="139"/>
      <c r="KVN71" s="139"/>
      <c r="KVO71" s="139"/>
      <c r="KVP71" s="139"/>
      <c r="KVQ71" s="139"/>
      <c r="KVR71" s="139"/>
      <c r="KVS71" s="139"/>
      <c r="KVT71" s="139"/>
      <c r="KVU71" s="139"/>
      <c r="KVV71" s="139"/>
      <c r="KVW71" s="139"/>
      <c r="KVX71" s="139"/>
      <c r="KVY71" s="139"/>
      <c r="KVZ71" s="139"/>
      <c r="KWA71" s="139"/>
      <c r="KWB71" s="139"/>
      <c r="KWC71" s="139"/>
      <c r="KWD71" s="139"/>
      <c r="KWE71" s="139"/>
      <c r="KWF71" s="139"/>
      <c r="KWG71" s="139"/>
      <c r="KWH71" s="139"/>
      <c r="KWI71" s="139"/>
      <c r="KWJ71" s="139"/>
      <c r="KWK71" s="139"/>
      <c r="KWL71" s="139"/>
      <c r="KWM71" s="139"/>
      <c r="KWN71" s="139"/>
      <c r="KWO71" s="139"/>
      <c r="KWP71" s="139"/>
      <c r="KWQ71" s="139"/>
      <c r="KWR71" s="139"/>
      <c r="KWS71" s="139"/>
      <c r="KWT71" s="139"/>
      <c r="KWU71" s="139"/>
      <c r="KWV71" s="139"/>
      <c r="KWW71" s="139"/>
      <c r="KWX71" s="139"/>
      <c r="KWY71" s="139"/>
      <c r="KWZ71" s="139"/>
      <c r="KXA71" s="139"/>
      <c r="KXB71" s="139"/>
      <c r="KXC71" s="139"/>
      <c r="KXD71" s="139"/>
      <c r="KXE71" s="139"/>
      <c r="KXF71" s="139"/>
      <c r="KXG71" s="139"/>
      <c r="KXH71" s="139"/>
      <c r="KXI71" s="139"/>
      <c r="KXJ71" s="139"/>
      <c r="KXK71" s="139"/>
      <c r="KXL71" s="139"/>
      <c r="KXM71" s="139"/>
      <c r="KXN71" s="139"/>
      <c r="KXO71" s="139"/>
      <c r="KXP71" s="139"/>
      <c r="KXQ71" s="139"/>
      <c r="KXR71" s="139"/>
      <c r="KXS71" s="139"/>
      <c r="KXT71" s="139"/>
      <c r="KXU71" s="139"/>
      <c r="KXV71" s="139"/>
      <c r="KXW71" s="139"/>
      <c r="KXX71" s="139"/>
      <c r="KXY71" s="139"/>
      <c r="KXZ71" s="139"/>
      <c r="KYA71" s="139"/>
      <c r="KYB71" s="139"/>
      <c r="KYC71" s="139"/>
      <c r="KYD71" s="139"/>
      <c r="KYE71" s="139"/>
      <c r="KYF71" s="139"/>
      <c r="KYG71" s="139"/>
      <c r="KYH71" s="139"/>
      <c r="KYI71" s="139"/>
      <c r="KYJ71" s="139"/>
      <c r="KYK71" s="139"/>
      <c r="KYL71" s="139"/>
      <c r="KYM71" s="139"/>
      <c r="KYN71" s="139"/>
      <c r="KYO71" s="139"/>
      <c r="KYP71" s="139"/>
      <c r="KYQ71" s="139"/>
      <c r="KYR71" s="139"/>
      <c r="KYS71" s="139"/>
      <c r="KYT71" s="139"/>
      <c r="KYU71" s="139"/>
      <c r="KYV71" s="139"/>
      <c r="KYW71" s="139"/>
      <c r="KYX71" s="139"/>
      <c r="KYY71" s="139"/>
      <c r="KYZ71" s="139"/>
      <c r="KZA71" s="139"/>
      <c r="KZB71" s="139"/>
      <c r="KZC71" s="139"/>
      <c r="KZD71" s="139"/>
      <c r="KZE71" s="139"/>
      <c r="KZF71" s="139"/>
      <c r="KZG71" s="139"/>
      <c r="KZH71" s="139"/>
      <c r="KZI71" s="139"/>
      <c r="KZJ71" s="139"/>
      <c r="KZK71" s="139"/>
      <c r="KZL71" s="139"/>
      <c r="KZM71" s="139"/>
      <c r="KZN71" s="139"/>
      <c r="KZO71" s="139"/>
      <c r="KZP71" s="139"/>
      <c r="KZQ71" s="139"/>
      <c r="KZR71" s="139"/>
      <c r="KZS71" s="139"/>
      <c r="KZT71" s="139"/>
      <c r="KZU71" s="139"/>
      <c r="KZV71" s="139"/>
      <c r="KZW71" s="139"/>
      <c r="KZX71" s="139"/>
      <c r="KZY71" s="139"/>
      <c r="KZZ71" s="139"/>
      <c r="LAA71" s="139"/>
      <c r="LAB71" s="139"/>
      <c r="LAC71" s="139"/>
      <c r="LAD71" s="139"/>
      <c r="LAE71" s="139"/>
      <c r="LAF71" s="139"/>
      <c r="LAG71" s="139"/>
      <c r="LAH71" s="139"/>
      <c r="LAI71" s="139"/>
      <c r="LAJ71" s="139"/>
      <c r="LAK71" s="139"/>
      <c r="LAL71" s="139"/>
      <c r="LAM71" s="139"/>
      <c r="LAN71" s="139"/>
      <c r="LAO71" s="139"/>
      <c r="LAP71" s="139"/>
      <c r="LAQ71" s="139"/>
      <c r="LAR71" s="139"/>
      <c r="LAS71" s="139"/>
      <c r="LAT71" s="139"/>
      <c r="LAU71" s="139"/>
      <c r="LAV71" s="139"/>
      <c r="LAW71" s="139"/>
      <c r="LAX71" s="139"/>
      <c r="LAY71" s="139"/>
      <c r="LAZ71" s="139"/>
      <c r="LBA71" s="139"/>
      <c r="LBB71" s="139"/>
      <c r="LBC71" s="139"/>
      <c r="LBD71" s="139"/>
      <c r="LBE71" s="139"/>
      <c r="LBF71" s="139"/>
      <c r="LBG71" s="139"/>
      <c r="LBH71" s="139"/>
      <c r="LBI71" s="139"/>
      <c r="LBJ71" s="139"/>
      <c r="LBK71" s="139"/>
      <c r="LBL71" s="139"/>
      <c r="LBM71" s="139"/>
      <c r="LBN71" s="139"/>
      <c r="LBO71" s="139"/>
      <c r="LBP71" s="139"/>
      <c r="LBQ71" s="139"/>
      <c r="LBR71" s="139"/>
      <c r="LBS71" s="139"/>
      <c r="LBT71" s="139"/>
      <c r="LBU71" s="139"/>
      <c r="LBV71" s="139"/>
      <c r="LBW71" s="139"/>
      <c r="LBX71" s="139"/>
      <c r="LBY71" s="139"/>
      <c r="LBZ71" s="139"/>
      <c r="LCA71" s="139"/>
      <c r="LCB71" s="139"/>
      <c r="LCC71" s="139"/>
      <c r="LCD71" s="139"/>
      <c r="LCE71" s="139"/>
      <c r="LCF71" s="139"/>
      <c r="LCG71" s="139"/>
      <c r="LCH71" s="139"/>
      <c r="LCI71" s="139"/>
      <c r="LCJ71" s="139"/>
      <c r="LCK71" s="139"/>
      <c r="LCL71" s="139"/>
      <c r="LCM71" s="139"/>
      <c r="LCN71" s="139"/>
      <c r="LCO71" s="139"/>
      <c r="LCP71" s="139"/>
      <c r="LCQ71" s="139"/>
      <c r="LCR71" s="139"/>
      <c r="LCS71" s="139"/>
      <c r="LCT71" s="139"/>
      <c r="LCU71" s="139"/>
      <c r="LCV71" s="139"/>
      <c r="LCW71" s="139"/>
      <c r="LCX71" s="139"/>
      <c r="LCY71" s="139"/>
      <c r="LCZ71" s="139"/>
      <c r="LDA71" s="139"/>
      <c r="LDB71" s="139"/>
      <c r="LDC71" s="139"/>
      <c r="LDD71" s="139"/>
      <c r="LDE71" s="139"/>
      <c r="LDF71" s="139"/>
      <c r="LDG71" s="139"/>
      <c r="LDH71" s="139"/>
      <c r="LDI71" s="139"/>
      <c r="LDJ71" s="139"/>
      <c r="LDK71" s="139"/>
      <c r="LDL71" s="139"/>
      <c r="LDM71" s="139"/>
      <c r="LDN71" s="139"/>
      <c r="LDO71" s="139"/>
      <c r="LDP71" s="139"/>
      <c r="LDQ71" s="139"/>
      <c r="LDR71" s="139"/>
      <c r="LDS71" s="139"/>
      <c r="LDT71" s="139"/>
      <c r="LDU71" s="139"/>
      <c r="LDV71" s="139"/>
      <c r="LDW71" s="139"/>
      <c r="LDX71" s="139"/>
      <c r="LDY71" s="139"/>
      <c r="LDZ71" s="139"/>
      <c r="LEA71" s="139"/>
      <c r="LEB71" s="139"/>
      <c r="LEC71" s="139"/>
      <c r="LED71" s="139"/>
      <c r="LEE71" s="139"/>
      <c r="LEF71" s="139"/>
      <c r="LEG71" s="139"/>
      <c r="LEH71" s="139"/>
      <c r="LEI71" s="139"/>
      <c r="LEJ71" s="139"/>
      <c r="LEK71" s="139"/>
      <c r="LEL71" s="139"/>
      <c r="LEM71" s="139"/>
      <c r="LEN71" s="139"/>
      <c r="LEO71" s="139"/>
      <c r="LEP71" s="139"/>
      <c r="LEQ71" s="139"/>
      <c r="LER71" s="139"/>
      <c r="LES71" s="139"/>
      <c r="LET71" s="139"/>
      <c r="LEU71" s="139"/>
      <c r="LEV71" s="139"/>
      <c r="LEW71" s="139"/>
      <c r="LEX71" s="139"/>
      <c r="LEY71" s="139"/>
      <c r="LEZ71" s="139"/>
      <c r="LFA71" s="139"/>
      <c r="LFB71" s="139"/>
      <c r="LFC71" s="139"/>
      <c r="LFD71" s="139"/>
      <c r="LFE71" s="139"/>
      <c r="LFF71" s="139"/>
      <c r="LFG71" s="139"/>
      <c r="LFH71" s="139"/>
      <c r="LFI71" s="139"/>
      <c r="LFJ71" s="139"/>
      <c r="LFK71" s="139"/>
      <c r="LFL71" s="139"/>
      <c r="LFM71" s="139"/>
      <c r="LFN71" s="139"/>
      <c r="LFO71" s="139"/>
      <c r="LFP71" s="139"/>
      <c r="LFQ71" s="139"/>
      <c r="LFR71" s="139"/>
      <c r="LFS71" s="139"/>
      <c r="LFT71" s="139"/>
      <c r="LFU71" s="139"/>
      <c r="LFV71" s="139"/>
      <c r="LFW71" s="139"/>
      <c r="LFX71" s="139"/>
      <c r="LFY71" s="139"/>
      <c r="LFZ71" s="139"/>
      <c r="LGA71" s="139"/>
      <c r="LGB71" s="139"/>
      <c r="LGC71" s="139"/>
      <c r="LGD71" s="139"/>
      <c r="LGE71" s="139"/>
      <c r="LGF71" s="139"/>
      <c r="LGG71" s="139"/>
      <c r="LGH71" s="139"/>
      <c r="LGI71" s="139"/>
      <c r="LGJ71" s="139"/>
      <c r="LGK71" s="139"/>
      <c r="LGL71" s="139"/>
      <c r="LGM71" s="139"/>
      <c r="LGN71" s="139"/>
      <c r="LGO71" s="139"/>
      <c r="LGP71" s="139"/>
      <c r="LGQ71" s="139"/>
      <c r="LGR71" s="139"/>
      <c r="LGS71" s="139"/>
      <c r="LGT71" s="139"/>
      <c r="LGU71" s="139"/>
      <c r="LGV71" s="139"/>
      <c r="LGW71" s="139"/>
      <c r="LGX71" s="139"/>
      <c r="LGY71" s="139"/>
      <c r="LGZ71" s="139"/>
      <c r="LHA71" s="139"/>
      <c r="LHB71" s="139"/>
      <c r="LHC71" s="139"/>
      <c r="LHD71" s="139"/>
      <c r="LHE71" s="139"/>
      <c r="LHF71" s="139"/>
      <c r="LHG71" s="139"/>
      <c r="LHH71" s="139"/>
      <c r="LHI71" s="139"/>
      <c r="LHJ71" s="139"/>
      <c r="LHK71" s="139"/>
      <c r="LHL71" s="139"/>
      <c r="LHM71" s="139"/>
      <c r="LHN71" s="139"/>
      <c r="LHO71" s="139"/>
      <c r="LHP71" s="139"/>
      <c r="LHQ71" s="139"/>
      <c r="LHR71" s="139"/>
      <c r="LHS71" s="139"/>
      <c r="LHT71" s="139"/>
      <c r="LHU71" s="139"/>
      <c r="LHV71" s="139"/>
      <c r="LHW71" s="139"/>
      <c r="LHX71" s="139"/>
      <c r="LHY71" s="139"/>
      <c r="LHZ71" s="139"/>
      <c r="LIA71" s="139"/>
      <c r="LIB71" s="139"/>
      <c r="LIC71" s="139"/>
      <c r="LID71" s="139"/>
      <c r="LIE71" s="139"/>
      <c r="LIF71" s="139"/>
      <c r="LIG71" s="139"/>
      <c r="LIH71" s="139"/>
      <c r="LII71" s="139"/>
      <c r="LIJ71" s="139"/>
      <c r="LIK71" s="139"/>
      <c r="LIL71" s="139"/>
      <c r="LIM71" s="139"/>
      <c r="LIN71" s="139"/>
      <c r="LIO71" s="139"/>
      <c r="LIP71" s="139"/>
      <c r="LIQ71" s="139"/>
      <c r="LIR71" s="139"/>
      <c r="LIS71" s="139"/>
      <c r="LIT71" s="139"/>
      <c r="LIU71" s="139"/>
      <c r="LIV71" s="139"/>
      <c r="LIW71" s="139"/>
      <c r="LIX71" s="139"/>
      <c r="LIY71" s="139"/>
      <c r="LIZ71" s="139"/>
      <c r="LJA71" s="139"/>
      <c r="LJB71" s="139"/>
      <c r="LJC71" s="139"/>
      <c r="LJD71" s="139"/>
      <c r="LJE71" s="139"/>
      <c r="LJF71" s="139"/>
      <c r="LJG71" s="139"/>
      <c r="LJH71" s="139"/>
      <c r="LJI71" s="139"/>
      <c r="LJJ71" s="139"/>
      <c r="LJK71" s="139"/>
      <c r="LJL71" s="139"/>
      <c r="LJM71" s="139"/>
      <c r="LJN71" s="139"/>
      <c r="LJO71" s="139"/>
      <c r="LJP71" s="139"/>
      <c r="LJQ71" s="139"/>
      <c r="LJR71" s="139"/>
      <c r="LJS71" s="139"/>
      <c r="LJT71" s="139"/>
      <c r="LJU71" s="139"/>
      <c r="LJV71" s="139"/>
      <c r="LJW71" s="139"/>
      <c r="LJX71" s="139"/>
      <c r="LJY71" s="139"/>
      <c r="LJZ71" s="139"/>
      <c r="LKA71" s="139"/>
      <c r="LKB71" s="139"/>
      <c r="LKC71" s="139"/>
      <c r="LKD71" s="139"/>
      <c r="LKE71" s="139"/>
      <c r="LKF71" s="139"/>
      <c r="LKG71" s="139"/>
      <c r="LKH71" s="139"/>
      <c r="LKI71" s="139"/>
      <c r="LKJ71" s="139"/>
      <c r="LKK71" s="139"/>
      <c r="LKL71" s="139"/>
      <c r="LKM71" s="139"/>
      <c r="LKN71" s="139"/>
      <c r="LKO71" s="139"/>
      <c r="LKP71" s="139"/>
      <c r="LKQ71" s="139"/>
      <c r="LKR71" s="139"/>
      <c r="LKS71" s="139"/>
      <c r="LKT71" s="139"/>
      <c r="LKU71" s="139"/>
      <c r="LKV71" s="139"/>
      <c r="LKW71" s="139"/>
      <c r="LKX71" s="139"/>
      <c r="LKY71" s="139"/>
      <c r="LKZ71" s="139"/>
      <c r="LLA71" s="139"/>
      <c r="LLB71" s="139"/>
      <c r="LLC71" s="139"/>
      <c r="LLD71" s="139"/>
      <c r="LLE71" s="139"/>
      <c r="LLF71" s="139"/>
      <c r="LLG71" s="139"/>
      <c r="LLH71" s="139"/>
      <c r="LLI71" s="139"/>
      <c r="LLJ71" s="139"/>
      <c r="LLK71" s="139"/>
      <c r="LLL71" s="139"/>
      <c r="LLM71" s="139"/>
      <c r="LLN71" s="139"/>
      <c r="LLO71" s="139"/>
      <c r="LLP71" s="139"/>
      <c r="LLQ71" s="139"/>
      <c r="LLR71" s="139"/>
      <c r="LLS71" s="139"/>
      <c r="LLT71" s="139"/>
      <c r="LLU71" s="139"/>
      <c r="LLV71" s="139"/>
      <c r="LLW71" s="139"/>
      <c r="LLX71" s="139"/>
      <c r="LLY71" s="139"/>
      <c r="LLZ71" s="139"/>
      <c r="LMA71" s="139"/>
      <c r="LMB71" s="139"/>
      <c r="LMC71" s="139"/>
      <c r="LMD71" s="139"/>
      <c r="LME71" s="139"/>
      <c r="LMF71" s="139"/>
      <c r="LMG71" s="139"/>
      <c r="LMH71" s="139"/>
      <c r="LMI71" s="139"/>
      <c r="LMJ71" s="139"/>
      <c r="LMK71" s="139"/>
      <c r="LML71" s="139"/>
      <c r="LMM71" s="139"/>
      <c r="LMN71" s="139"/>
      <c r="LMO71" s="139"/>
      <c r="LMP71" s="139"/>
      <c r="LMQ71" s="139"/>
      <c r="LMR71" s="139"/>
      <c r="LMS71" s="139"/>
      <c r="LMT71" s="139"/>
      <c r="LMU71" s="139"/>
      <c r="LMV71" s="139"/>
      <c r="LMW71" s="139"/>
      <c r="LMX71" s="139"/>
      <c r="LMY71" s="139"/>
      <c r="LMZ71" s="139"/>
      <c r="LNA71" s="139"/>
      <c r="LNB71" s="139"/>
      <c r="LNC71" s="139"/>
      <c r="LND71" s="139"/>
      <c r="LNE71" s="139"/>
      <c r="LNF71" s="139"/>
      <c r="LNG71" s="139"/>
      <c r="LNH71" s="139"/>
      <c r="LNI71" s="139"/>
      <c r="LNJ71" s="139"/>
      <c r="LNK71" s="139"/>
      <c r="LNL71" s="139"/>
      <c r="LNM71" s="139"/>
      <c r="LNN71" s="139"/>
      <c r="LNO71" s="139"/>
      <c r="LNP71" s="139"/>
      <c r="LNQ71" s="139"/>
      <c r="LNR71" s="139"/>
      <c r="LNS71" s="139"/>
      <c r="LNT71" s="139"/>
      <c r="LNU71" s="139"/>
      <c r="LNV71" s="139"/>
      <c r="LNW71" s="139"/>
      <c r="LNX71" s="139"/>
      <c r="LNY71" s="139"/>
      <c r="LNZ71" s="139"/>
      <c r="LOA71" s="139"/>
      <c r="LOB71" s="139"/>
      <c r="LOC71" s="139"/>
      <c r="LOD71" s="139"/>
      <c r="LOE71" s="139"/>
      <c r="LOF71" s="139"/>
      <c r="LOG71" s="139"/>
      <c r="LOH71" s="139"/>
      <c r="LOI71" s="139"/>
      <c r="LOJ71" s="139"/>
      <c r="LOK71" s="139"/>
      <c r="LOL71" s="139"/>
      <c r="LOM71" s="139"/>
      <c r="LON71" s="139"/>
      <c r="LOO71" s="139"/>
      <c r="LOP71" s="139"/>
      <c r="LOQ71" s="139"/>
      <c r="LOR71" s="139"/>
      <c r="LOS71" s="139"/>
      <c r="LOT71" s="139"/>
      <c r="LOU71" s="139"/>
      <c r="LOV71" s="139"/>
      <c r="LOW71" s="139"/>
      <c r="LOX71" s="139"/>
      <c r="LOY71" s="139"/>
      <c r="LOZ71" s="139"/>
      <c r="LPA71" s="139"/>
      <c r="LPB71" s="139"/>
      <c r="LPC71" s="139"/>
      <c r="LPD71" s="139"/>
      <c r="LPE71" s="139"/>
      <c r="LPF71" s="139"/>
      <c r="LPG71" s="139"/>
      <c r="LPH71" s="139"/>
      <c r="LPI71" s="139"/>
      <c r="LPJ71" s="139"/>
      <c r="LPK71" s="139"/>
      <c r="LPL71" s="139"/>
      <c r="LPM71" s="139"/>
      <c r="LPN71" s="139"/>
      <c r="LPO71" s="139"/>
      <c r="LPP71" s="139"/>
      <c r="LPQ71" s="139"/>
      <c r="LPR71" s="139"/>
      <c r="LPS71" s="139"/>
      <c r="LPT71" s="139"/>
      <c r="LPU71" s="139"/>
      <c r="LPV71" s="139"/>
      <c r="LPW71" s="139"/>
      <c r="LPX71" s="139"/>
      <c r="LPY71" s="139"/>
      <c r="LPZ71" s="139"/>
      <c r="LQA71" s="139"/>
      <c r="LQB71" s="139"/>
      <c r="LQC71" s="139"/>
      <c r="LQD71" s="139"/>
      <c r="LQE71" s="139"/>
      <c r="LQF71" s="139"/>
      <c r="LQG71" s="139"/>
      <c r="LQH71" s="139"/>
      <c r="LQI71" s="139"/>
      <c r="LQJ71" s="139"/>
      <c r="LQK71" s="139"/>
      <c r="LQL71" s="139"/>
      <c r="LQM71" s="139"/>
      <c r="LQN71" s="139"/>
      <c r="LQO71" s="139"/>
      <c r="LQP71" s="139"/>
      <c r="LQQ71" s="139"/>
      <c r="LQR71" s="139"/>
      <c r="LQS71" s="139"/>
      <c r="LQT71" s="139"/>
      <c r="LQU71" s="139"/>
      <c r="LQV71" s="139"/>
      <c r="LQW71" s="139"/>
      <c r="LQX71" s="139"/>
      <c r="LQY71" s="139"/>
      <c r="LQZ71" s="139"/>
      <c r="LRA71" s="139"/>
      <c r="LRB71" s="139"/>
      <c r="LRC71" s="139"/>
      <c r="LRD71" s="139"/>
      <c r="LRE71" s="139"/>
      <c r="LRF71" s="139"/>
      <c r="LRG71" s="139"/>
      <c r="LRH71" s="139"/>
      <c r="LRI71" s="139"/>
      <c r="LRJ71" s="139"/>
      <c r="LRK71" s="139"/>
      <c r="LRL71" s="139"/>
      <c r="LRM71" s="139"/>
      <c r="LRN71" s="139"/>
      <c r="LRO71" s="139"/>
      <c r="LRP71" s="139"/>
      <c r="LRQ71" s="139"/>
      <c r="LRR71" s="139"/>
      <c r="LRS71" s="139"/>
      <c r="LRT71" s="139"/>
      <c r="LRU71" s="139"/>
      <c r="LRV71" s="139"/>
      <c r="LRW71" s="139"/>
      <c r="LRX71" s="139"/>
      <c r="LRY71" s="139"/>
      <c r="LRZ71" s="139"/>
      <c r="LSA71" s="139"/>
      <c r="LSB71" s="139"/>
      <c r="LSC71" s="139"/>
      <c r="LSD71" s="139"/>
      <c r="LSE71" s="139"/>
      <c r="LSF71" s="139"/>
      <c r="LSG71" s="139"/>
      <c r="LSH71" s="139"/>
      <c r="LSI71" s="139"/>
      <c r="LSJ71" s="139"/>
      <c r="LSK71" s="139"/>
      <c r="LSL71" s="139"/>
      <c r="LSM71" s="139"/>
      <c r="LSN71" s="139"/>
      <c r="LSO71" s="139"/>
      <c r="LSP71" s="139"/>
      <c r="LSQ71" s="139"/>
      <c r="LSR71" s="139"/>
      <c r="LSS71" s="139"/>
      <c r="LST71" s="139"/>
      <c r="LSU71" s="139"/>
      <c r="LSV71" s="139"/>
      <c r="LSW71" s="139"/>
      <c r="LSX71" s="139"/>
      <c r="LSY71" s="139"/>
      <c r="LSZ71" s="139"/>
      <c r="LTA71" s="139"/>
      <c r="LTB71" s="139"/>
      <c r="LTC71" s="139"/>
      <c r="LTD71" s="139"/>
      <c r="LTE71" s="139"/>
      <c r="LTF71" s="139"/>
      <c r="LTG71" s="139"/>
      <c r="LTH71" s="139"/>
      <c r="LTI71" s="139"/>
      <c r="LTJ71" s="139"/>
      <c r="LTK71" s="139"/>
      <c r="LTL71" s="139"/>
      <c r="LTM71" s="139"/>
      <c r="LTN71" s="139"/>
      <c r="LTO71" s="139"/>
      <c r="LTP71" s="139"/>
      <c r="LTQ71" s="139"/>
      <c r="LTR71" s="139"/>
      <c r="LTS71" s="139"/>
      <c r="LTT71" s="139"/>
      <c r="LTU71" s="139"/>
      <c r="LTV71" s="139"/>
      <c r="LTW71" s="139"/>
      <c r="LTX71" s="139"/>
      <c r="LTY71" s="139"/>
      <c r="LTZ71" s="139"/>
      <c r="LUA71" s="139"/>
      <c r="LUB71" s="139"/>
      <c r="LUC71" s="139"/>
      <c r="LUD71" s="139"/>
      <c r="LUE71" s="139"/>
      <c r="LUF71" s="139"/>
      <c r="LUG71" s="139"/>
      <c r="LUH71" s="139"/>
      <c r="LUI71" s="139"/>
      <c r="LUJ71" s="139"/>
      <c r="LUK71" s="139"/>
      <c r="LUL71" s="139"/>
      <c r="LUM71" s="139"/>
      <c r="LUN71" s="139"/>
      <c r="LUO71" s="139"/>
      <c r="LUP71" s="139"/>
      <c r="LUQ71" s="139"/>
      <c r="LUR71" s="139"/>
      <c r="LUS71" s="139"/>
      <c r="LUT71" s="139"/>
      <c r="LUU71" s="139"/>
      <c r="LUV71" s="139"/>
      <c r="LUW71" s="139"/>
      <c r="LUX71" s="139"/>
      <c r="LUY71" s="139"/>
      <c r="LUZ71" s="139"/>
      <c r="LVA71" s="139"/>
      <c r="LVB71" s="139"/>
      <c r="LVC71" s="139"/>
      <c r="LVD71" s="139"/>
      <c r="LVE71" s="139"/>
      <c r="LVF71" s="139"/>
      <c r="LVG71" s="139"/>
      <c r="LVH71" s="139"/>
      <c r="LVI71" s="139"/>
      <c r="LVJ71" s="139"/>
      <c r="LVK71" s="139"/>
      <c r="LVL71" s="139"/>
      <c r="LVM71" s="139"/>
      <c r="LVN71" s="139"/>
      <c r="LVO71" s="139"/>
      <c r="LVP71" s="139"/>
      <c r="LVQ71" s="139"/>
      <c r="LVR71" s="139"/>
      <c r="LVS71" s="139"/>
      <c r="LVT71" s="139"/>
      <c r="LVU71" s="139"/>
      <c r="LVV71" s="139"/>
      <c r="LVW71" s="139"/>
      <c r="LVX71" s="139"/>
      <c r="LVY71" s="139"/>
      <c r="LVZ71" s="139"/>
      <c r="LWA71" s="139"/>
      <c r="LWB71" s="139"/>
      <c r="LWC71" s="139"/>
      <c r="LWD71" s="139"/>
      <c r="LWE71" s="139"/>
      <c r="LWF71" s="139"/>
      <c r="LWG71" s="139"/>
      <c r="LWH71" s="139"/>
      <c r="LWI71" s="139"/>
      <c r="LWJ71" s="139"/>
      <c r="LWK71" s="139"/>
      <c r="LWL71" s="139"/>
      <c r="LWM71" s="139"/>
      <c r="LWN71" s="139"/>
      <c r="LWO71" s="139"/>
      <c r="LWP71" s="139"/>
      <c r="LWQ71" s="139"/>
      <c r="LWR71" s="139"/>
      <c r="LWS71" s="139"/>
      <c r="LWT71" s="139"/>
      <c r="LWU71" s="139"/>
      <c r="LWV71" s="139"/>
      <c r="LWW71" s="139"/>
      <c r="LWX71" s="139"/>
      <c r="LWY71" s="139"/>
      <c r="LWZ71" s="139"/>
      <c r="LXA71" s="139"/>
      <c r="LXB71" s="139"/>
      <c r="LXC71" s="139"/>
      <c r="LXD71" s="139"/>
      <c r="LXE71" s="139"/>
      <c r="LXF71" s="139"/>
      <c r="LXG71" s="139"/>
      <c r="LXH71" s="139"/>
      <c r="LXI71" s="139"/>
      <c r="LXJ71" s="139"/>
      <c r="LXK71" s="139"/>
      <c r="LXL71" s="139"/>
      <c r="LXM71" s="139"/>
      <c r="LXN71" s="139"/>
      <c r="LXO71" s="139"/>
      <c r="LXP71" s="139"/>
      <c r="LXQ71" s="139"/>
      <c r="LXR71" s="139"/>
      <c r="LXS71" s="139"/>
      <c r="LXT71" s="139"/>
      <c r="LXU71" s="139"/>
      <c r="LXV71" s="139"/>
      <c r="LXW71" s="139"/>
      <c r="LXX71" s="139"/>
      <c r="LXY71" s="139"/>
      <c r="LXZ71" s="139"/>
      <c r="LYA71" s="139"/>
      <c r="LYB71" s="139"/>
      <c r="LYC71" s="139"/>
      <c r="LYD71" s="139"/>
      <c r="LYE71" s="139"/>
      <c r="LYF71" s="139"/>
      <c r="LYG71" s="139"/>
      <c r="LYH71" s="139"/>
      <c r="LYI71" s="139"/>
      <c r="LYJ71" s="139"/>
      <c r="LYK71" s="139"/>
      <c r="LYL71" s="139"/>
      <c r="LYM71" s="139"/>
      <c r="LYN71" s="139"/>
      <c r="LYO71" s="139"/>
      <c r="LYP71" s="139"/>
      <c r="LYQ71" s="139"/>
      <c r="LYR71" s="139"/>
      <c r="LYS71" s="139"/>
      <c r="LYT71" s="139"/>
      <c r="LYU71" s="139"/>
      <c r="LYV71" s="139"/>
      <c r="LYW71" s="139"/>
      <c r="LYX71" s="139"/>
      <c r="LYY71" s="139"/>
      <c r="LYZ71" s="139"/>
      <c r="LZA71" s="139"/>
      <c r="LZB71" s="139"/>
      <c r="LZC71" s="139"/>
      <c r="LZD71" s="139"/>
      <c r="LZE71" s="139"/>
      <c r="LZF71" s="139"/>
      <c r="LZG71" s="139"/>
      <c r="LZH71" s="139"/>
      <c r="LZI71" s="139"/>
      <c r="LZJ71" s="139"/>
      <c r="LZK71" s="139"/>
      <c r="LZL71" s="139"/>
      <c r="LZM71" s="139"/>
      <c r="LZN71" s="139"/>
      <c r="LZO71" s="139"/>
      <c r="LZP71" s="139"/>
      <c r="LZQ71" s="139"/>
      <c r="LZR71" s="139"/>
      <c r="LZS71" s="139"/>
      <c r="LZT71" s="139"/>
      <c r="LZU71" s="139"/>
      <c r="LZV71" s="139"/>
      <c r="LZW71" s="139"/>
      <c r="LZX71" s="139"/>
      <c r="LZY71" s="139"/>
      <c r="LZZ71" s="139"/>
      <c r="MAA71" s="139"/>
      <c r="MAB71" s="139"/>
      <c r="MAC71" s="139"/>
      <c r="MAD71" s="139"/>
      <c r="MAE71" s="139"/>
      <c r="MAF71" s="139"/>
      <c r="MAG71" s="139"/>
      <c r="MAH71" s="139"/>
      <c r="MAI71" s="139"/>
      <c r="MAJ71" s="139"/>
      <c r="MAK71" s="139"/>
      <c r="MAL71" s="139"/>
      <c r="MAM71" s="139"/>
      <c r="MAN71" s="139"/>
      <c r="MAO71" s="139"/>
      <c r="MAP71" s="139"/>
      <c r="MAQ71" s="139"/>
      <c r="MAR71" s="139"/>
      <c r="MAS71" s="139"/>
      <c r="MAT71" s="139"/>
      <c r="MAU71" s="139"/>
      <c r="MAV71" s="139"/>
      <c r="MAW71" s="139"/>
      <c r="MAX71" s="139"/>
      <c r="MAY71" s="139"/>
      <c r="MAZ71" s="139"/>
      <c r="MBA71" s="139"/>
      <c r="MBB71" s="139"/>
      <c r="MBC71" s="139"/>
      <c r="MBD71" s="139"/>
      <c r="MBE71" s="139"/>
      <c r="MBF71" s="139"/>
      <c r="MBG71" s="139"/>
      <c r="MBH71" s="139"/>
      <c r="MBI71" s="139"/>
      <c r="MBJ71" s="139"/>
      <c r="MBK71" s="139"/>
      <c r="MBL71" s="139"/>
      <c r="MBM71" s="139"/>
      <c r="MBN71" s="139"/>
      <c r="MBO71" s="139"/>
      <c r="MBP71" s="139"/>
      <c r="MBQ71" s="139"/>
      <c r="MBR71" s="139"/>
      <c r="MBS71" s="139"/>
      <c r="MBT71" s="139"/>
      <c r="MBU71" s="139"/>
      <c r="MBV71" s="139"/>
      <c r="MBW71" s="139"/>
      <c r="MBX71" s="139"/>
      <c r="MBY71" s="139"/>
      <c r="MBZ71" s="139"/>
      <c r="MCA71" s="139"/>
      <c r="MCB71" s="139"/>
      <c r="MCC71" s="139"/>
      <c r="MCD71" s="139"/>
      <c r="MCE71" s="139"/>
      <c r="MCF71" s="139"/>
      <c r="MCG71" s="139"/>
      <c r="MCH71" s="139"/>
      <c r="MCI71" s="139"/>
      <c r="MCJ71" s="139"/>
      <c r="MCK71" s="139"/>
      <c r="MCL71" s="139"/>
      <c r="MCM71" s="139"/>
      <c r="MCN71" s="139"/>
      <c r="MCO71" s="139"/>
      <c r="MCP71" s="139"/>
      <c r="MCQ71" s="139"/>
      <c r="MCR71" s="139"/>
      <c r="MCS71" s="139"/>
      <c r="MCT71" s="139"/>
      <c r="MCU71" s="139"/>
      <c r="MCV71" s="139"/>
      <c r="MCW71" s="139"/>
      <c r="MCX71" s="139"/>
      <c r="MCY71" s="139"/>
      <c r="MCZ71" s="139"/>
      <c r="MDA71" s="139"/>
      <c r="MDB71" s="139"/>
      <c r="MDC71" s="139"/>
      <c r="MDD71" s="139"/>
      <c r="MDE71" s="139"/>
      <c r="MDF71" s="139"/>
      <c r="MDG71" s="139"/>
      <c r="MDH71" s="139"/>
      <c r="MDI71" s="139"/>
      <c r="MDJ71" s="139"/>
      <c r="MDK71" s="139"/>
      <c r="MDL71" s="139"/>
      <c r="MDM71" s="139"/>
      <c r="MDN71" s="139"/>
      <c r="MDO71" s="139"/>
      <c r="MDP71" s="139"/>
      <c r="MDQ71" s="139"/>
      <c r="MDR71" s="139"/>
      <c r="MDS71" s="139"/>
      <c r="MDT71" s="139"/>
      <c r="MDU71" s="139"/>
      <c r="MDV71" s="139"/>
      <c r="MDW71" s="139"/>
      <c r="MDX71" s="139"/>
      <c r="MDY71" s="139"/>
      <c r="MDZ71" s="139"/>
      <c r="MEA71" s="139"/>
      <c r="MEB71" s="139"/>
      <c r="MEC71" s="139"/>
      <c r="MED71" s="139"/>
      <c r="MEE71" s="139"/>
      <c r="MEF71" s="139"/>
      <c r="MEG71" s="139"/>
      <c r="MEH71" s="139"/>
      <c r="MEI71" s="139"/>
      <c r="MEJ71" s="139"/>
      <c r="MEK71" s="139"/>
      <c r="MEL71" s="139"/>
      <c r="MEM71" s="139"/>
      <c r="MEN71" s="139"/>
      <c r="MEO71" s="139"/>
      <c r="MEP71" s="139"/>
      <c r="MEQ71" s="139"/>
      <c r="MER71" s="139"/>
      <c r="MES71" s="139"/>
      <c r="MET71" s="139"/>
      <c r="MEU71" s="139"/>
      <c r="MEV71" s="139"/>
      <c r="MEW71" s="139"/>
      <c r="MEX71" s="139"/>
      <c r="MEY71" s="139"/>
      <c r="MEZ71" s="139"/>
      <c r="MFA71" s="139"/>
      <c r="MFB71" s="139"/>
      <c r="MFC71" s="139"/>
      <c r="MFD71" s="139"/>
      <c r="MFE71" s="139"/>
      <c r="MFF71" s="139"/>
      <c r="MFG71" s="139"/>
      <c r="MFH71" s="139"/>
      <c r="MFI71" s="139"/>
      <c r="MFJ71" s="139"/>
      <c r="MFK71" s="139"/>
      <c r="MFL71" s="139"/>
      <c r="MFM71" s="139"/>
      <c r="MFN71" s="139"/>
      <c r="MFO71" s="139"/>
      <c r="MFP71" s="139"/>
      <c r="MFQ71" s="139"/>
      <c r="MFR71" s="139"/>
      <c r="MFS71" s="139"/>
      <c r="MFT71" s="139"/>
      <c r="MFU71" s="139"/>
      <c r="MFV71" s="139"/>
      <c r="MFW71" s="139"/>
      <c r="MFX71" s="139"/>
      <c r="MFY71" s="139"/>
      <c r="MFZ71" s="139"/>
      <c r="MGA71" s="139"/>
      <c r="MGB71" s="139"/>
      <c r="MGC71" s="139"/>
      <c r="MGD71" s="139"/>
      <c r="MGE71" s="139"/>
      <c r="MGF71" s="139"/>
      <c r="MGG71" s="139"/>
      <c r="MGH71" s="139"/>
      <c r="MGI71" s="139"/>
      <c r="MGJ71" s="139"/>
      <c r="MGK71" s="139"/>
      <c r="MGL71" s="139"/>
      <c r="MGM71" s="139"/>
      <c r="MGN71" s="139"/>
      <c r="MGO71" s="139"/>
      <c r="MGP71" s="139"/>
      <c r="MGQ71" s="139"/>
      <c r="MGR71" s="139"/>
      <c r="MGS71" s="139"/>
      <c r="MGT71" s="139"/>
      <c r="MGU71" s="139"/>
      <c r="MGV71" s="139"/>
      <c r="MGW71" s="139"/>
      <c r="MGX71" s="139"/>
      <c r="MGY71" s="139"/>
      <c r="MGZ71" s="139"/>
      <c r="MHA71" s="139"/>
      <c r="MHB71" s="139"/>
      <c r="MHC71" s="139"/>
      <c r="MHD71" s="139"/>
      <c r="MHE71" s="139"/>
      <c r="MHF71" s="139"/>
      <c r="MHG71" s="139"/>
      <c r="MHH71" s="139"/>
      <c r="MHI71" s="139"/>
      <c r="MHJ71" s="139"/>
      <c r="MHK71" s="139"/>
      <c r="MHL71" s="139"/>
      <c r="MHM71" s="139"/>
      <c r="MHN71" s="139"/>
      <c r="MHO71" s="139"/>
      <c r="MHP71" s="139"/>
      <c r="MHQ71" s="139"/>
      <c r="MHR71" s="139"/>
      <c r="MHS71" s="139"/>
      <c r="MHT71" s="139"/>
      <c r="MHU71" s="139"/>
      <c r="MHV71" s="139"/>
      <c r="MHW71" s="139"/>
      <c r="MHX71" s="139"/>
      <c r="MHY71" s="139"/>
      <c r="MHZ71" s="139"/>
      <c r="MIA71" s="139"/>
      <c r="MIB71" s="139"/>
      <c r="MIC71" s="139"/>
      <c r="MID71" s="139"/>
      <c r="MIE71" s="139"/>
      <c r="MIF71" s="139"/>
      <c r="MIG71" s="139"/>
      <c r="MIH71" s="139"/>
      <c r="MII71" s="139"/>
      <c r="MIJ71" s="139"/>
      <c r="MIK71" s="139"/>
      <c r="MIL71" s="139"/>
      <c r="MIM71" s="139"/>
      <c r="MIN71" s="139"/>
      <c r="MIO71" s="139"/>
      <c r="MIP71" s="139"/>
      <c r="MIQ71" s="139"/>
      <c r="MIR71" s="139"/>
      <c r="MIS71" s="139"/>
      <c r="MIT71" s="139"/>
      <c r="MIU71" s="139"/>
      <c r="MIV71" s="139"/>
      <c r="MIW71" s="139"/>
      <c r="MIX71" s="139"/>
      <c r="MIY71" s="139"/>
      <c r="MIZ71" s="139"/>
      <c r="MJA71" s="139"/>
      <c r="MJB71" s="139"/>
      <c r="MJC71" s="139"/>
      <c r="MJD71" s="139"/>
      <c r="MJE71" s="139"/>
      <c r="MJF71" s="139"/>
      <c r="MJG71" s="139"/>
      <c r="MJH71" s="139"/>
      <c r="MJI71" s="139"/>
      <c r="MJJ71" s="139"/>
      <c r="MJK71" s="139"/>
      <c r="MJL71" s="139"/>
      <c r="MJM71" s="139"/>
      <c r="MJN71" s="139"/>
      <c r="MJO71" s="139"/>
      <c r="MJP71" s="139"/>
      <c r="MJQ71" s="139"/>
      <c r="MJR71" s="139"/>
      <c r="MJS71" s="139"/>
      <c r="MJT71" s="139"/>
      <c r="MJU71" s="139"/>
      <c r="MJV71" s="139"/>
      <c r="MJW71" s="139"/>
      <c r="MJX71" s="139"/>
      <c r="MJY71" s="139"/>
      <c r="MJZ71" s="139"/>
      <c r="MKA71" s="139"/>
      <c r="MKB71" s="139"/>
      <c r="MKC71" s="139"/>
      <c r="MKD71" s="139"/>
      <c r="MKE71" s="139"/>
      <c r="MKF71" s="139"/>
      <c r="MKG71" s="139"/>
      <c r="MKH71" s="139"/>
      <c r="MKI71" s="139"/>
      <c r="MKJ71" s="139"/>
      <c r="MKK71" s="139"/>
      <c r="MKL71" s="139"/>
      <c r="MKM71" s="139"/>
      <c r="MKN71" s="139"/>
      <c r="MKO71" s="139"/>
      <c r="MKP71" s="139"/>
      <c r="MKQ71" s="139"/>
      <c r="MKR71" s="139"/>
      <c r="MKS71" s="139"/>
      <c r="MKT71" s="139"/>
      <c r="MKU71" s="139"/>
      <c r="MKV71" s="139"/>
      <c r="MKW71" s="139"/>
      <c r="MKX71" s="139"/>
      <c r="MKY71" s="139"/>
      <c r="MKZ71" s="139"/>
      <c r="MLA71" s="139"/>
      <c r="MLB71" s="139"/>
      <c r="MLC71" s="139"/>
      <c r="MLD71" s="139"/>
      <c r="MLE71" s="139"/>
      <c r="MLF71" s="139"/>
      <c r="MLG71" s="139"/>
      <c r="MLH71" s="139"/>
      <c r="MLI71" s="139"/>
      <c r="MLJ71" s="139"/>
      <c r="MLK71" s="139"/>
      <c r="MLL71" s="139"/>
      <c r="MLM71" s="139"/>
      <c r="MLN71" s="139"/>
      <c r="MLO71" s="139"/>
      <c r="MLP71" s="139"/>
      <c r="MLQ71" s="139"/>
      <c r="MLR71" s="139"/>
      <c r="MLS71" s="139"/>
      <c r="MLT71" s="139"/>
      <c r="MLU71" s="139"/>
      <c r="MLV71" s="139"/>
      <c r="MLW71" s="139"/>
      <c r="MLX71" s="139"/>
      <c r="MLY71" s="139"/>
      <c r="MLZ71" s="139"/>
      <c r="MMA71" s="139"/>
      <c r="MMB71" s="139"/>
      <c r="MMC71" s="139"/>
      <c r="MMD71" s="139"/>
      <c r="MME71" s="139"/>
      <c r="MMF71" s="139"/>
      <c r="MMG71" s="139"/>
      <c r="MMH71" s="139"/>
      <c r="MMI71" s="139"/>
      <c r="MMJ71" s="139"/>
      <c r="MMK71" s="139"/>
      <c r="MML71" s="139"/>
      <c r="MMM71" s="139"/>
      <c r="MMN71" s="139"/>
      <c r="MMO71" s="139"/>
      <c r="MMP71" s="139"/>
      <c r="MMQ71" s="139"/>
      <c r="MMR71" s="139"/>
      <c r="MMS71" s="139"/>
      <c r="MMT71" s="139"/>
      <c r="MMU71" s="139"/>
      <c r="MMV71" s="139"/>
      <c r="MMW71" s="139"/>
      <c r="MMX71" s="139"/>
      <c r="MMY71" s="139"/>
      <c r="MMZ71" s="139"/>
      <c r="MNA71" s="139"/>
      <c r="MNB71" s="139"/>
      <c r="MNC71" s="139"/>
      <c r="MND71" s="139"/>
      <c r="MNE71" s="139"/>
      <c r="MNF71" s="139"/>
      <c r="MNG71" s="139"/>
      <c r="MNH71" s="139"/>
      <c r="MNI71" s="139"/>
      <c r="MNJ71" s="139"/>
      <c r="MNK71" s="139"/>
      <c r="MNL71" s="139"/>
      <c r="MNM71" s="139"/>
      <c r="MNN71" s="139"/>
      <c r="MNO71" s="139"/>
      <c r="MNP71" s="139"/>
      <c r="MNQ71" s="139"/>
      <c r="MNR71" s="139"/>
      <c r="MNS71" s="139"/>
      <c r="MNT71" s="139"/>
      <c r="MNU71" s="139"/>
      <c r="MNV71" s="139"/>
      <c r="MNW71" s="139"/>
      <c r="MNX71" s="139"/>
      <c r="MNY71" s="139"/>
      <c r="MNZ71" s="139"/>
      <c r="MOA71" s="139"/>
      <c r="MOB71" s="139"/>
      <c r="MOC71" s="139"/>
      <c r="MOD71" s="139"/>
      <c r="MOE71" s="139"/>
      <c r="MOF71" s="139"/>
      <c r="MOG71" s="139"/>
      <c r="MOH71" s="139"/>
      <c r="MOI71" s="139"/>
      <c r="MOJ71" s="139"/>
      <c r="MOK71" s="139"/>
      <c r="MOL71" s="139"/>
      <c r="MOM71" s="139"/>
      <c r="MON71" s="139"/>
      <c r="MOO71" s="139"/>
      <c r="MOP71" s="139"/>
      <c r="MOQ71" s="139"/>
      <c r="MOR71" s="139"/>
      <c r="MOS71" s="139"/>
      <c r="MOT71" s="139"/>
      <c r="MOU71" s="139"/>
      <c r="MOV71" s="139"/>
      <c r="MOW71" s="139"/>
      <c r="MOX71" s="139"/>
      <c r="MOY71" s="139"/>
      <c r="MOZ71" s="139"/>
      <c r="MPA71" s="139"/>
      <c r="MPB71" s="139"/>
      <c r="MPC71" s="139"/>
      <c r="MPD71" s="139"/>
      <c r="MPE71" s="139"/>
      <c r="MPF71" s="139"/>
      <c r="MPG71" s="139"/>
      <c r="MPH71" s="139"/>
      <c r="MPI71" s="139"/>
      <c r="MPJ71" s="139"/>
      <c r="MPK71" s="139"/>
      <c r="MPL71" s="139"/>
      <c r="MPM71" s="139"/>
      <c r="MPN71" s="139"/>
      <c r="MPO71" s="139"/>
      <c r="MPP71" s="139"/>
      <c r="MPQ71" s="139"/>
      <c r="MPR71" s="139"/>
      <c r="MPS71" s="139"/>
      <c r="MPT71" s="139"/>
      <c r="MPU71" s="139"/>
      <c r="MPV71" s="139"/>
      <c r="MPW71" s="139"/>
      <c r="MPX71" s="139"/>
      <c r="MPY71" s="139"/>
      <c r="MPZ71" s="139"/>
      <c r="MQA71" s="139"/>
      <c r="MQB71" s="139"/>
      <c r="MQC71" s="139"/>
      <c r="MQD71" s="139"/>
      <c r="MQE71" s="139"/>
      <c r="MQF71" s="139"/>
      <c r="MQG71" s="139"/>
      <c r="MQH71" s="139"/>
      <c r="MQI71" s="139"/>
      <c r="MQJ71" s="139"/>
      <c r="MQK71" s="139"/>
      <c r="MQL71" s="139"/>
      <c r="MQM71" s="139"/>
      <c r="MQN71" s="139"/>
      <c r="MQO71" s="139"/>
      <c r="MQP71" s="139"/>
      <c r="MQQ71" s="139"/>
      <c r="MQR71" s="139"/>
      <c r="MQS71" s="139"/>
      <c r="MQT71" s="139"/>
      <c r="MQU71" s="139"/>
      <c r="MQV71" s="139"/>
      <c r="MQW71" s="139"/>
      <c r="MQX71" s="139"/>
      <c r="MQY71" s="139"/>
      <c r="MQZ71" s="139"/>
      <c r="MRA71" s="139"/>
      <c r="MRB71" s="139"/>
      <c r="MRC71" s="139"/>
      <c r="MRD71" s="139"/>
      <c r="MRE71" s="139"/>
      <c r="MRF71" s="139"/>
      <c r="MRG71" s="139"/>
      <c r="MRH71" s="139"/>
      <c r="MRI71" s="139"/>
      <c r="MRJ71" s="139"/>
      <c r="MRK71" s="139"/>
      <c r="MRL71" s="139"/>
      <c r="MRM71" s="139"/>
      <c r="MRN71" s="139"/>
      <c r="MRO71" s="139"/>
      <c r="MRP71" s="139"/>
      <c r="MRQ71" s="139"/>
      <c r="MRR71" s="139"/>
      <c r="MRS71" s="139"/>
      <c r="MRT71" s="139"/>
      <c r="MRU71" s="139"/>
      <c r="MRV71" s="139"/>
      <c r="MRW71" s="139"/>
      <c r="MRX71" s="139"/>
      <c r="MRY71" s="139"/>
      <c r="MRZ71" s="139"/>
      <c r="MSA71" s="139"/>
      <c r="MSB71" s="139"/>
      <c r="MSC71" s="139"/>
      <c r="MSD71" s="139"/>
      <c r="MSE71" s="139"/>
      <c r="MSF71" s="139"/>
      <c r="MSG71" s="139"/>
      <c r="MSH71" s="139"/>
      <c r="MSI71" s="139"/>
      <c r="MSJ71" s="139"/>
      <c r="MSK71" s="139"/>
      <c r="MSL71" s="139"/>
      <c r="MSM71" s="139"/>
      <c r="MSN71" s="139"/>
      <c r="MSO71" s="139"/>
      <c r="MSP71" s="139"/>
      <c r="MSQ71" s="139"/>
      <c r="MSR71" s="139"/>
      <c r="MSS71" s="139"/>
      <c r="MST71" s="139"/>
      <c r="MSU71" s="139"/>
      <c r="MSV71" s="139"/>
      <c r="MSW71" s="139"/>
      <c r="MSX71" s="139"/>
      <c r="MSY71" s="139"/>
      <c r="MSZ71" s="139"/>
      <c r="MTA71" s="139"/>
      <c r="MTB71" s="139"/>
      <c r="MTC71" s="139"/>
      <c r="MTD71" s="139"/>
      <c r="MTE71" s="139"/>
      <c r="MTF71" s="139"/>
      <c r="MTG71" s="139"/>
      <c r="MTH71" s="139"/>
      <c r="MTI71" s="139"/>
      <c r="MTJ71" s="139"/>
      <c r="MTK71" s="139"/>
      <c r="MTL71" s="139"/>
      <c r="MTM71" s="139"/>
      <c r="MTN71" s="139"/>
      <c r="MTO71" s="139"/>
      <c r="MTP71" s="139"/>
      <c r="MTQ71" s="139"/>
      <c r="MTR71" s="139"/>
      <c r="MTS71" s="139"/>
      <c r="MTT71" s="139"/>
      <c r="MTU71" s="139"/>
      <c r="MTV71" s="139"/>
      <c r="MTW71" s="139"/>
      <c r="MTX71" s="139"/>
      <c r="MTY71" s="139"/>
      <c r="MTZ71" s="139"/>
      <c r="MUA71" s="139"/>
      <c r="MUB71" s="139"/>
      <c r="MUC71" s="139"/>
      <c r="MUD71" s="139"/>
      <c r="MUE71" s="139"/>
      <c r="MUF71" s="139"/>
      <c r="MUG71" s="139"/>
      <c r="MUH71" s="139"/>
      <c r="MUI71" s="139"/>
      <c r="MUJ71" s="139"/>
      <c r="MUK71" s="139"/>
      <c r="MUL71" s="139"/>
      <c r="MUM71" s="139"/>
      <c r="MUN71" s="139"/>
      <c r="MUO71" s="139"/>
      <c r="MUP71" s="139"/>
      <c r="MUQ71" s="139"/>
      <c r="MUR71" s="139"/>
      <c r="MUS71" s="139"/>
      <c r="MUT71" s="139"/>
      <c r="MUU71" s="139"/>
      <c r="MUV71" s="139"/>
      <c r="MUW71" s="139"/>
      <c r="MUX71" s="139"/>
      <c r="MUY71" s="139"/>
      <c r="MUZ71" s="139"/>
      <c r="MVA71" s="139"/>
      <c r="MVB71" s="139"/>
      <c r="MVC71" s="139"/>
      <c r="MVD71" s="139"/>
      <c r="MVE71" s="139"/>
      <c r="MVF71" s="139"/>
      <c r="MVG71" s="139"/>
      <c r="MVH71" s="139"/>
      <c r="MVI71" s="139"/>
      <c r="MVJ71" s="139"/>
      <c r="MVK71" s="139"/>
      <c r="MVL71" s="139"/>
      <c r="MVM71" s="139"/>
      <c r="MVN71" s="139"/>
      <c r="MVO71" s="139"/>
      <c r="MVP71" s="139"/>
      <c r="MVQ71" s="139"/>
      <c r="MVR71" s="139"/>
      <c r="MVS71" s="139"/>
      <c r="MVT71" s="139"/>
      <c r="MVU71" s="139"/>
      <c r="MVV71" s="139"/>
      <c r="MVW71" s="139"/>
      <c r="MVX71" s="139"/>
      <c r="MVY71" s="139"/>
      <c r="MVZ71" s="139"/>
      <c r="MWA71" s="139"/>
      <c r="MWB71" s="139"/>
      <c r="MWC71" s="139"/>
      <c r="MWD71" s="139"/>
      <c r="MWE71" s="139"/>
      <c r="MWF71" s="139"/>
      <c r="MWG71" s="139"/>
      <c r="MWH71" s="139"/>
      <c r="MWI71" s="139"/>
      <c r="MWJ71" s="139"/>
      <c r="MWK71" s="139"/>
      <c r="MWL71" s="139"/>
      <c r="MWM71" s="139"/>
      <c r="MWN71" s="139"/>
      <c r="MWO71" s="139"/>
      <c r="MWP71" s="139"/>
      <c r="MWQ71" s="139"/>
      <c r="MWR71" s="139"/>
      <c r="MWS71" s="139"/>
      <c r="MWT71" s="139"/>
      <c r="MWU71" s="139"/>
      <c r="MWV71" s="139"/>
      <c r="MWW71" s="139"/>
      <c r="MWX71" s="139"/>
      <c r="MWY71" s="139"/>
      <c r="MWZ71" s="139"/>
      <c r="MXA71" s="139"/>
      <c r="MXB71" s="139"/>
      <c r="MXC71" s="139"/>
      <c r="MXD71" s="139"/>
      <c r="MXE71" s="139"/>
      <c r="MXF71" s="139"/>
      <c r="MXG71" s="139"/>
      <c r="MXH71" s="139"/>
      <c r="MXI71" s="139"/>
      <c r="MXJ71" s="139"/>
      <c r="MXK71" s="139"/>
      <c r="MXL71" s="139"/>
      <c r="MXM71" s="139"/>
      <c r="MXN71" s="139"/>
      <c r="MXO71" s="139"/>
      <c r="MXP71" s="139"/>
      <c r="MXQ71" s="139"/>
      <c r="MXR71" s="139"/>
      <c r="MXS71" s="139"/>
      <c r="MXT71" s="139"/>
      <c r="MXU71" s="139"/>
      <c r="MXV71" s="139"/>
      <c r="MXW71" s="139"/>
      <c r="MXX71" s="139"/>
      <c r="MXY71" s="139"/>
      <c r="MXZ71" s="139"/>
      <c r="MYA71" s="139"/>
      <c r="MYB71" s="139"/>
      <c r="MYC71" s="139"/>
      <c r="MYD71" s="139"/>
      <c r="MYE71" s="139"/>
      <c r="MYF71" s="139"/>
      <c r="MYG71" s="139"/>
      <c r="MYH71" s="139"/>
      <c r="MYI71" s="139"/>
      <c r="MYJ71" s="139"/>
      <c r="MYK71" s="139"/>
      <c r="MYL71" s="139"/>
      <c r="MYM71" s="139"/>
      <c r="MYN71" s="139"/>
      <c r="MYO71" s="139"/>
      <c r="MYP71" s="139"/>
      <c r="MYQ71" s="139"/>
      <c r="MYR71" s="139"/>
      <c r="MYS71" s="139"/>
      <c r="MYT71" s="139"/>
      <c r="MYU71" s="139"/>
      <c r="MYV71" s="139"/>
      <c r="MYW71" s="139"/>
      <c r="MYX71" s="139"/>
      <c r="MYY71" s="139"/>
      <c r="MYZ71" s="139"/>
      <c r="MZA71" s="139"/>
      <c r="MZB71" s="139"/>
      <c r="MZC71" s="139"/>
      <c r="MZD71" s="139"/>
      <c r="MZE71" s="139"/>
      <c r="MZF71" s="139"/>
      <c r="MZG71" s="139"/>
      <c r="MZH71" s="139"/>
      <c r="MZI71" s="139"/>
      <c r="MZJ71" s="139"/>
      <c r="MZK71" s="139"/>
      <c r="MZL71" s="139"/>
      <c r="MZM71" s="139"/>
      <c r="MZN71" s="139"/>
      <c r="MZO71" s="139"/>
      <c r="MZP71" s="139"/>
      <c r="MZQ71" s="139"/>
      <c r="MZR71" s="139"/>
      <c r="MZS71" s="139"/>
      <c r="MZT71" s="139"/>
      <c r="MZU71" s="139"/>
      <c r="MZV71" s="139"/>
      <c r="MZW71" s="139"/>
      <c r="MZX71" s="139"/>
      <c r="MZY71" s="139"/>
      <c r="MZZ71" s="139"/>
      <c r="NAA71" s="139"/>
      <c r="NAB71" s="139"/>
      <c r="NAC71" s="139"/>
      <c r="NAD71" s="139"/>
      <c r="NAE71" s="139"/>
      <c r="NAF71" s="139"/>
      <c r="NAG71" s="139"/>
      <c r="NAH71" s="139"/>
      <c r="NAI71" s="139"/>
      <c r="NAJ71" s="139"/>
      <c r="NAK71" s="139"/>
      <c r="NAL71" s="139"/>
      <c r="NAM71" s="139"/>
      <c r="NAN71" s="139"/>
      <c r="NAO71" s="139"/>
      <c r="NAP71" s="139"/>
      <c r="NAQ71" s="139"/>
      <c r="NAR71" s="139"/>
      <c r="NAS71" s="139"/>
      <c r="NAT71" s="139"/>
      <c r="NAU71" s="139"/>
      <c r="NAV71" s="139"/>
      <c r="NAW71" s="139"/>
      <c r="NAX71" s="139"/>
      <c r="NAY71" s="139"/>
      <c r="NAZ71" s="139"/>
      <c r="NBA71" s="139"/>
      <c r="NBB71" s="139"/>
      <c r="NBC71" s="139"/>
      <c r="NBD71" s="139"/>
      <c r="NBE71" s="139"/>
      <c r="NBF71" s="139"/>
      <c r="NBG71" s="139"/>
      <c r="NBH71" s="139"/>
      <c r="NBI71" s="139"/>
      <c r="NBJ71" s="139"/>
      <c r="NBK71" s="139"/>
      <c r="NBL71" s="139"/>
      <c r="NBM71" s="139"/>
      <c r="NBN71" s="139"/>
      <c r="NBO71" s="139"/>
      <c r="NBP71" s="139"/>
      <c r="NBQ71" s="139"/>
      <c r="NBR71" s="139"/>
      <c r="NBS71" s="139"/>
      <c r="NBT71" s="139"/>
      <c r="NBU71" s="139"/>
      <c r="NBV71" s="139"/>
      <c r="NBW71" s="139"/>
      <c r="NBX71" s="139"/>
      <c r="NBY71" s="139"/>
      <c r="NBZ71" s="139"/>
      <c r="NCA71" s="139"/>
      <c r="NCB71" s="139"/>
      <c r="NCC71" s="139"/>
      <c r="NCD71" s="139"/>
      <c r="NCE71" s="139"/>
      <c r="NCF71" s="139"/>
      <c r="NCG71" s="139"/>
      <c r="NCH71" s="139"/>
      <c r="NCI71" s="139"/>
      <c r="NCJ71" s="139"/>
      <c r="NCK71" s="139"/>
      <c r="NCL71" s="139"/>
      <c r="NCM71" s="139"/>
      <c r="NCN71" s="139"/>
      <c r="NCO71" s="139"/>
      <c r="NCP71" s="139"/>
      <c r="NCQ71" s="139"/>
      <c r="NCR71" s="139"/>
      <c r="NCS71" s="139"/>
      <c r="NCT71" s="139"/>
      <c r="NCU71" s="139"/>
      <c r="NCV71" s="139"/>
      <c r="NCW71" s="139"/>
      <c r="NCX71" s="139"/>
      <c r="NCY71" s="139"/>
      <c r="NCZ71" s="139"/>
      <c r="NDA71" s="139"/>
      <c r="NDB71" s="139"/>
      <c r="NDC71" s="139"/>
      <c r="NDD71" s="139"/>
      <c r="NDE71" s="139"/>
      <c r="NDF71" s="139"/>
      <c r="NDG71" s="139"/>
      <c r="NDH71" s="139"/>
      <c r="NDI71" s="139"/>
      <c r="NDJ71" s="139"/>
      <c r="NDK71" s="139"/>
      <c r="NDL71" s="139"/>
      <c r="NDM71" s="139"/>
      <c r="NDN71" s="139"/>
      <c r="NDO71" s="139"/>
      <c r="NDP71" s="139"/>
      <c r="NDQ71" s="139"/>
      <c r="NDR71" s="139"/>
      <c r="NDS71" s="139"/>
      <c r="NDT71" s="139"/>
      <c r="NDU71" s="139"/>
      <c r="NDV71" s="139"/>
      <c r="NDW71" s="139"/>
      <c r="NDX71" s="139"/>
      <c r="NDY71" s="139"/>
      <c r="NDZ71" s="139"/>
      <c r="NEA71" s="139"/>
      <c r="NEB71" s="139"/>
      <c r="NEC71" s="139"/>
      <c r="NED71" s="139"/>
      <c r="NEE71" s="139"/>
      <c r="NEF71" s="139"/>
      <c r="NEG71" s="139"/>
      <c r="NEH71" s="139"/>
      <c r="NEI71" s="139"/>
      <c r="NEJ71" s="139"/>
      <c r="NEK71" s="139"/>
      <c r="NEL71" s="139"/>
      <c r="NEM71" s="139"/>
      <c r="NEN71" s="139"/>
      <c r="NEO71" s="139"/>
      <c r="NEP71" s="139"/>
      <c r="NEQ71" s="139"/>
      <c r="NER71" s="139"/>
      <c r="NES71" s="139"/>
      <c r="NET71" s="139"/>
      <c r="NEU71" s="139"/>
      <c r="NEV71" s="139"/>
      <c r="NEW71" s="139"/>
      <c r="NEX71" s="139"/>
      <c r="NEY71" s="139"/>
      <c r="NEZ71" s="139"/>
      <c r="NFA71" s="139"/>
      <c r="NFB71" s="139"/>
      <c r="NFC71" s="139"/>
      <c r="NFD71" s="139"/>
      <c r="NFE71" s="139"/>
      <c r="NFF71" s="139"/>
      <c r="NFG71" s="139"/>
      <c r="NFH71" s="139"/>
      <c r="NFI71" s="139"/>
      <c r="NFJ71" s="139"/>
      <c r="NFK71" s="139"/>
      <c r="NFL71" s="139"/>
      <c r="NFM71" s="139"/>
      <c r="NFN71" s="139"/>
      <c r="NFO71" s="139"/>
      <c r="NFP71" s="139"/>
      <c r="NFQ71" s="139"/>
      <c r="NFR71" s="139"/>
      <c r="NFS71" s="139"/>
      <c r="NFT71" s="139"/>
      <c r="NFU71" s="139"/>
      <c r="NFV71" s="139"/>
      <c r="NFW71" s="139"/>
      <c r="NFX71" s="139"/>
      <c r="NFY71" s="139"/>
      <c r="NFZ71" s="139"/>
      <c r="NGA71" s="139"/>
      <c r="NGB71" s="139"/>
      <c r="NGC71" s="139"/>
      <c r="NGD71" s="139"/>
      <c r="NGE71" s="139"/>
      <c r="NGF71" s="139"/>
      <c r="NGG71" s="139"/>
      <c r="NGH71" s="139"/>
      <c r="NGI71" s="139"/>
      <c r="NGJ71" s="139"/>
      <c r="NGK71" s="139"/>
      <c r="NGL71" s="139"/>
      <c r="NGM71" s="139"/>
      <c r="NGN71" s="139"/>
      <c r="NGO71" s="139"/>
      <c r="NGP71" s="139"/>
      <c r="NGQ71" s="139"/>
      <c r="NGR71" s="139"/>
      <c r="NGS71" s="139"/>
      <c r="NGT71" s="139"/>
      <c r="NGU71" s="139"/>
      <c r="NGV71" s="139"/>
      <c r="NGW71" s="139"/>
      <c r="NGX71" s="139"/>
      <c r="NGY71" s="139"/>
      <c r="NGZ71" s="139"/>
      <c r="NHA71" s="139"/>
      <c r="NHB71" s="139"/>
      <c r="NHC71" s="139"/>
      <c r="NHD71" s="139"/>
      <c r="NHE71" s="139"/>
      <c r="NHF71" s="139"/>
      <c r="NHG71" s="139"/>
      <c r="NHH71" s="139"/>
      <c r="NHI71" s="139"/>
      <c r="NHJ71" s="139"/>
      <c r="NHK71" s="139"/>
      <c r="NHL71" s="139"/>
      <c r="NHM71" s="139"/>
      <c r="NHN71" s="139"/>
      <c r="NHO71" s="139"/>
      <c r="NHP71" s="139"/>
      <c r="NHQ71" s="139"/>
      <c r="NHR71" s="139"/>
      <c r="NHS71" s="139"/>
      <c r="NHT71" s="139"/>
      <c r="NHU71" s="139"/>
      <c r="NHV71" s="139"/>
      <c r="NHW71" s="139"/>
      <c r="NHX71" s="139"/>
      <c r="NHY71" s="139"/>
      <c r="NHZ71" s="139"/>
      <c r="NIA71" s="139"/>
      <c r="NIB71" s="139"/>
      <c r="NIC71" s="139"/>
      <c r="NID71" s="139"/>
      <c r="NIE71" s="139"/>
      <c r="NIF71" s="139"/>
      <c r="NIG71" s="139"/>
      <c r="NIH71" s="139"/>
      <c r="NII71" s="139"/>
      <c r="NIJ71" s="139"/>
      <c r="NIK71" s="139"/>
      <c r="NIL71" s="139"/>
      <c r="NIM71" s="139"/>
      <c r="NIN71" s="139"/>
      <c r="NIO71" s="139"/>
      <c r="NIP71" s="139"/>
      <c r="NIQ71" s="139"/>
      <c r="NIR71" s="139"/>
      <c r="NIS71" s="139"/>
      <c r="NIT71" s="139"/>
      <c r="NIU71" s="139"/>
      <c r="NIV71" s="139"/>
      <c r="NIW71" s="139"/>
      <c r="NIX71" s="139"/>
      <c r="NIY71" s="139"/>
      <c r="NIZ71" s="139"/>
      <c r="NJA71" s="139"/>
      <c r="NJB71" s="139"/>
      <c r="NJC71" s="139"/>
      <c r="NJD71" s="139"/>
      <c r="NJE71" s="139"/>
      <c r="NJF71" s="139"/>
      <c r="NJG71" s="139"/>
      <c r="NJH71" s="139"/>
      <c r="NJI71" s="139"/>
      <c r="NJJ71" s="139"/>
      <c r="NJK71" s="139"/>
      <c r="NJL71" s="139"/>
      <c r="NJM71" s="139"/>
      <c r="NJN71" s="139"/>
      <c r="NJO71" s="139"/>
      <c r="NJP71" s="139"/>
      <c r="NJQ71" s="139"/>
      <c r="NJR71" s="139"/>
      <c r="NJS71" s="139"/>
      <c r="NJT71" s="139"/>
      <c r="NJU71" s="139"/>
      <c r="NJV71" s="139"/>
      <c r="NJW71" s="139"/>
      <c r="NJX71" s="139"/>
      <c r="NJY71" s="139"/>
      <c r="NJZ71" s="139"/>
      <c r="NKA71" s="139"/>
      <c r="NKB71" s="139"/>
      <c r="NKC71" s="139"/>
      <c r="NKD71" s="139"/>
      <c r="NKE71" s="139"/>
      <c r="NKF71" s="139"/>
      <c r="NKG71" s="139"/>
      <c r="NKH71" s="139"/>
      <c r="NKI71" s="139"/>
      <c r="NKJ71" s="139"/>
      <c r="NKK71" s="139"/>
      <c r="NKL71" s="139"/>
      <c r="NKM71" s="139"/>
      <c r="NKN71" s="139"/>
      <c r="NKO71" s="139"/>
      <c r="NKP71" s="139"/>
      <c r="NKQ71" s="139"/>
      <c r="NKR71" s="139"/>
      <c r="NKS71" s="139"/>
      <c r="NKT71" s="139"/>
      <c r="NKU71" s="139"/>
      <c r="NKV71" s="139"/>
      <c r="NKW71" s="139"/>
      <c r="NKX71" s="139"/>
      <c r="NKY71" s="139"/>
      <c r="NKZ71" s="139"/>
      <c r="NLA71" s="139"/>
      <c r="NLB71" s="139"/>
      <c r="NLC71" s="139"/>
      <c r="NLD71" s="139"/>
      <c r="NLE71" s="139"/>
      <c r="NLF71" s="139"/>
      <c r="NLG71" s="139"/>
      <c r="NLH71" s="139"/>
      <c r="NLI71" s="139"/>
      <c r="NLJ71" s="139"/>
      <c r="NLK71" s="139"/>
      <c r="NLL71" s="139"/>
      <c r="NLM71" s="139"/>
      <c r="NLN71" s="139"/>
      <c r="NLO71" s="139"/>
      <c r="NLP71" s="139"/>
      <c r="NLQ71" s="139"/>
      <c r="NLR71" s="139"/>
      <c r="NLS71" s="139"/>
      <c r="NLT71" s="139"/>
      <c r="NLU71" s="139"/>
      <c r="NLV71" s="139"/>
      <c r="NLW71" s="139"/>
      <c r="NLX71" s="139"/>
      <c r="NLY71" s="139"/>
      <c r="NLZ71" s="139"/>
      <c r="NMA71" s="139"/>
      <c r="NMB71" s="139"/>
      <c r="NMC71" s="139"/>
      <c r="NMD71" s="139"/>
      <c r="NME71" s="139"/>
      <c r="NMF71" s="139"/>
      <c r="NMG71" s="139"/>
      <c r="NMH71" s="139"/>
      <c r="NMI71" s="139"/>
      <c r="NMJ71" s="139"/>
      <c r="NMK71" s="139"/>
      <c r="NML71" s="139"/>
      <c r="NMM71" s="139"/>
      <c r="NMN71" s="139"/>
      <c r="NMO71" s="139"/>
      <c r="NMP71" s="139"/>
      <c r="NMQ71" s="139"/>
      <c r="NMR71" s="139"/>
      <c r="NMS71" s="139"/>
      <c r="NMT71" s="139"/>
      <c r="NMU71" s="139"/>
      <c r="NMV71" s="139"/>
      <c r="NMW71" s="139"/>
      <c r="NMX71" s="139"/>
      <c r="NMY71" s="139"/>
      <c r="NMZ71" s="139"/>
      <c r="NNA71" s="139"/>
      <c r="NNB71" s="139"/>
      <c r="NNC71" s="139"/>
      <c r="NND71" s="139"/>
      <c r="NNE71" s="139"/>
      <c r="NNF71" s="139"/>
      <c r="NNG71" s="139"/>
      <c r="NNH71" s="139"/>
      <c r="NNI71" s="139"/>
      <c r="NNJ71" s="139"/>
      <c r="NNK71" s="139"/>
      <c r="NNL71" s="139"/>
      <c r="NNM71" s="139"/>
      <c r="NNN71" s="139"/>
      <c r="NNO71" s="139"/>
      <c r="NNP71" s="139"/>
      <c r="NNQ71" s="139"/>
      <c r="NNR71" s="139"/>
      <c r="NNS71" s="139"/>
      <c r="NNT71" s="139"/>
      <c r="NNU71" s="139"/>
      <c r="NNV71" s="139"/>
      <c r="NNW71" s="139"/>
      <c r="NNX71" s="139"/>
      <c r="NNY71" s="139"/>
      <c r="NNZ71" s="139"/>
      <c r="NOA71" s="139"/>
      <c r="NOB71" s="139"/>
      <c r="NOC71" s="139"/>
      <c r="NOD71" s="139"/>
      <c r="NOE71" s="139"/>
      <c r="NOF71" s="139"/>
      <c r="NOG71" s="139"/>
      <c r="NOH71" s="139"/>
      <c r="NOI71" s="139"/>
      <c r="NOJ71" s="139"/>
      <c r="NOK71" s="139"/>
      <c r="NOL71" s="139"/>
      <c r="NOM71" s="139"/>
      <c r="NON71" s="139"/>
      <c r="NOO71" s="139"/>
      <c r="NOP71" s="139"/>
      <c r="NOQ71" s="139"/>
      <c r="NOR71" s="139"/>
      <c r="NOS71" s="139"/>
      <c r="NOT71" s="139"/>
      <c r="NOU71" s="139"/>
      <c r="NOV71" s="139"/>
      <c r="NOW71" s="139"/>
      <c r="NOX71" s="139"/>
      <c r="NOY71" s="139"/>
      <c r="NOZ71" s="139"/>
      <c r="NPA71" s="139"/>
      <c r="NPB71" s="139"/>
      <c r="NPC71" s="139"/>
      <c r="NPD71" s="139"/>
      <c r="NPE71" s="139"/>
      <c r="NPF71" s="139"/>
      <c r="NPG71" s="139"/>
      <c r="NPH71" s="139"/>
      <c r="NPI71" s="139"/>
      <c r="NPJ71" s="139"/>
      <c r="NPK71" s="139"/>
      <c r="NPL71" s="139"/>
      <c r="NPM71" s="139"/>
      <c r="NPN71" s="139"/>
      <c r="NPO71" s="139"/>
      <c r="NPP71" s="139"/>
      <c r="NPQ71" s="139"/>
      <c r="NPR71" s="139"/>
      <c r="NPS71" s="139"/>
      <c r="NPT71" s="139"/>
      <c r="NPU71" s="139"/>
      <c r="NPV71" s="139"/>
      <c r="NPW71" s="139"/>
      <c r="NPX71" s="139"/>
      <c r="NPY71" s="139"/>
      <c r="NPZ71" s="139"/>
      <c r="NQA71" s="139"/>
      <c r="NQB71" s="139"/>
      <c r="NQC71" s="139"/>
      <c r="NQD71" s="139"/>
      <c r="NQE71" s="139"/>
      <c r="NQF71" s="139"/>
      <c r="NQG71" s="139"/>
      <c r="NQH71" s="139"/>
      <c r="NQI71" s="139"/>
      <c r="NQJ71" s="139"/>
      <c r="NQK71" s="139"/>
      <c r="NQL71" s="139"/>
      <c r="NQM71" s="139"/>
      <c r="NQN71" s="139"/>
      <c r="NQO71" s="139"/>
      <c r="NQP71" s="139"/>
      <c r="NQQ71" s="139"/>
      <c r="NQR71" s="139"/>
      <c r="NQS71" s="139"/>
      <c r="NQT71" s="139"/>
      <c r="NQU71" s="139"/>
      <c r="NQV71" s="139"/>
      <c r="NQW71" s="139"/>
      <c r="NQX71" s="139"/>
      <c r="NQY71" s="139"/>
      <c r="NQZ71" s="139"/>
      <c r="NRA71" s="139"/>
      <c r="NRB71" s="139"/>
      <c r="NRC71" s="139"/>
      <c r="NRD71" s="139"/>
      <c r="NRE71" s="139"/>
      <c r="NRF71" s="139"/>
      <c r="NRG71" s="139"/>
      <c r="NRH71" s="139"/>
      <c r="NRI71" s="139"/>
      <c r="NRJ71" s="139"/>
      <c r="NRK71" s="139"/>
      <c r="NRL71" s="139"/>
      <c r="NRM71" s="139"/>
      <c r="NRN71" s="139"/>
      <c r="NRO71" s="139"/>
      <c r="NRP71" s="139"/>
      <c r="NRQ71" s="139"/>
      <c r="NRR71" s="139"/>
      <c r="NRS71" s="139"/>
      <c r="NRT71" s="139"/>
      <c r="NRU71" s="139"/>
      <c r="NRV71" s="139"/>
      <c r="NRW71" s="139"/>
      <c r="NRX71" s="139"/>
      <c r="NRY71" s="139"/>
      <c r="NRZ71" s="139"/>
      <c r="NSA71" s="139"/>
      <c r="NSB71" s="139"/>
      <c r="NSC71" s="139"/>
      <c r="NSD71" s="139"/>
      <c r="NSE71" s="139"/>
      <c r="NSF71" s="139"/>
      <c r="NSG71" s="139"/>
      <c r="NSH71" s="139"/>
      <c r="NSI71" s="139"/>
      <c r="NSJ71" s="139"/>
      <c r="NSK71" s="139"/>
      <c r="NSL71" s="139"/>
      <c r="NSM71" s="139"/>
      <c r="NSN71" s="139"/>
      <c r="NSO71" s="139"/>
      <c r="NSP71" s="139"/>
      <c r="NSQ71" s="139"/>
      <c r="NSR71" s="139"/>
      <c r="NSS71" s="139"/>
      <c r="NST71" s="139"/>
      <c r="NSU71" s="139"/>
      <c r="NSV71" s="139"/>
      <c r="NSW71" s="139"/>
      <c r="NSX71" s="139"/>
      <c r="NSY71" s="139"/>
      <c r="NSZ71" s="139"/>
      <c r="NTA71" s="139"/>
      <c r="NTB71" s="139"/>
      <c r="NTC71" s="139"/>
      <c r="NTD71" s="139"/>
      <c r="NTE71" s="139"/>
      <c r="NTF71" s="139"/>
      <c r="NTG71" s="139"/>
      <c r="NTH71" s="139"/>
      <c r="NTI71" s="139"/>
      <c r="NTJ71" s="139"/>
      <c r="NTK71" s="139"/>
      <c r="NTL71" s="139"/>
      <c r="NTM71" s="139"/>
      <c r="NTN71" s="139"/>
      <c r="NTO71" s="139"/>
      <c r="NTP71" s="139"/>
      <c r="NTQ71" s="139"/>
      <c r="NTR71" s="139"/>
      <c r="NTS71" s="139"/>
      <c r="NTT71" s="139"/>
      <c r="NTU71" s="139"/>
      <c r="NTV71" s="139"/>
      <c r="NTW71" s="139"/>
      <c r="NTX71" s="139"/>
      <c r="NTY71" s="139"/>
      <c r="NTZ71" s="139"/>
      <c r="NUA71" s="139"/>
      <c r="NUB71" s="139"/>
      <c r="NUC71" s="139"/>
      <c r="NUD71" s="139"/>
      <c r="NUE71" s="139"/>
      <c r="NUF71" s="139"/>
      <c r="NUG71" s="139"/>
      <c r="NUH71" s="139"/>
      <c r="NUI71" s="139"/>
      <c r="NUJ71" s="139"/>
      <c r="NUK71" s="139"/>
      <c r="NUL71" s="139"/>
      <c r="NUM71" s="139"/>
      <c r="NUN71" s="139"/>
      <c r="NUO71" s="139"/>
      <c r="NUP71" s="139"/>
      <c r="NUQ71" s="139"/>
      <c r="NUR71" s="139"/>
      <c r="NUS71" s="139"/>
      <c r="NUT71" s="139"/>
      <c r="NUU71" s="139"/>
      <c r="NUV71" s="139"/>
      <c r="NUW71" s="139"/>
      <c r="NUX71" s="139"/>
      <c r="NUY71" s="139"/>
      <c r="NUZ71" s="139"/>
      <c r="NVA71" s="139"/>
      <c r="NVB71" s="139"/>
      <c r="NVC71" s="139"/>
      <c r="NVD71" s="139"/>
      <c r="NVE71" s="139"/>
      <c r="NVF71" s="139"/>
      <c r="NVG71" s="139"/>
      <c r="NVH71" s="139"/>
      <c r="NVI71" s="139"/>
      <c r="NVJ71" s="139"/>
      <c r="NVK71" s="139"/>
      <c r="NVL71" s="139"/>
      <c r="NVM71" s="139"/>
      <c r="NVN71" s="139"/>
      <c r="NVO71" s="139"/>
      <c r="NVP71" s="139"/>
      <c r="NVQ71" s="139"/>
      <c r="NVR71" s="139"/>
      <c r="NVS71" s="139"/>
      <c r="NVT71" s="139"/>
      <c r="NVU71" s="139"/>
      <c r="NVV71" s="139"/>
      <c r="NVW71" s="139"/>
      <c r="NVX71" s="139"/>
      <c r="NVY71" s="139"/>
      <c r="NVZ71" s="139"/>
      <c r="NWA71" s="139"/>
      <c r="NWB71" s="139"/>
      <c r="NWC71" s="139"/>
      <c r="NWD71" s="139"/>
      <c r="NWE71" s="139"/>
      <c r="NWF71" s="139"/>
      <c r="NWG71" s="139"/>
      <c r="NWH71" s="139"/>
      <c r="NWI71" s="139"/>
      <c r="NWJ71" s="139"/>
      <c r="NWK71" s="139"/>
      <c r="NWL71" s="139"/>
      <c r="NWM71" s="139"/>
      <c r="NWN71" s="139"/>
      <c r="NWO71" s="139"/>
      <c r="NWP71" s="139"/>
      <c r="NWQ71" s="139"/>
      <c r="NWR71" s="139"/>
      <c r="NWS71" s="139"/>
      <c r="NWT71" s="139"/>
      <c r="NWU71" s="139"/>
      <c r="NWV71" s="139"/>
      <c r="NWW71" s="139"/>
      <c r="NWX71" s="139"/>
      <c r="NWY71" s="139"/>
      <c r="NWZ71" s="139"/>
      <c r="NXA71" s="139"/>
      <c r="NXB71" s="139"/>
      <c r="NXC71" s="139"/>
      <c r="NXD71" s="139"/>
      <c r="NXE71" s="139"/>
      <c r="NXF71" s="139"/>
      <c r="NXG71" s="139"/>
      <c r="NXH71" s="139"/>
      <c r="NXI71" s="139"/>
      <c r="NXJ71" s="139"/>
      <c r="NXK71" s="139"/>
      <c r="NXL71" s="139"/>
      <c r="NXM71" s="139"/>
      <c r="NXN71" s="139"/>
      <c r="NXO71" s="139"/>
      <c r="NXP71" s="139"/>
      <c r="NXQ71" s="139"/>
      <c r="NXR71" s="139"/>
      <c r="NXS71" s="139"/>
      <c r="NXT71" s="139"/>
      <c r="NXU71" s="139"/>
      <c r="NXV71" s="139"/>
      <c r="NXW71" s="139"/>
      <c r="NXX71" s="139"/>
      <c r="NXY71" s="139"/>
      <c r="NXZ71" s="139"/>
      <c r="NYA71" s="139"/>
      <c r="NYB71" s="139"/>
      <c r="NYC71" s="139"/>
      <c r="NYD71" s="139"/>
      <c r="NYE71" s="139"/>
      <c r="NYF71" s="139"/>
      <c r="NYG71" s="139"/>
      <c r="NYH71" s="139"/>
      <c r="NYI71" s="139"/>
      <c r="NYJ71" s="139"/>
      <c r="NYK71" s="139"/>
      <c r="NYL71" s="139"/>
      <c r="NYM71" s="139"/>
      <c r="NYN71" s="139"/>
      <c r="NYO71" s="139"/>
      <c r="NYP71" s="139"/>
      <c r="NYQ71" s="139"/>
      <c r="NYR71" s="139"/>
      <c r="NYS71" s="139"/>
      <c r="NYT71" s="139"/>
      <c r="NYU71" s="139"/>
      <c r="NYV71" s="139"/>
      <c r="NYW71" s="139"/>
      <c r="NYX71" s="139"/>
      <c r="NYY71" s="139"/>
      <c r="NYZ71" s="139"/>
      <c r="NZA71" s="139"/>
      <c r="NZB71" s="139"/>
      <c r="NZC71" s="139"/>
      <c r="NZD71" s="139"/>
      <c r="NZE71" s="139"/>
      <c r="NZF71" s="139"/>
      <c r="NZG71" s="139"/>
      <c r="NZH71" s="139"/>
      <c r="NZI71" s="139"/>
      <c r="NZJ71" s="139"/>
      <c r="NZK71" s="139"/>
      <c r="NZL71" s="139"/>
      <c r="NZM71" s="139"/>
      <c r="NZN71" s="139"/>
      <c r="NZO71" s="139"/>
      <c r="NZP71" s="139"/>
      <c r="NZQ71" s="139"/>
      <c r="NZR71" s="139"/>
      <c r="NZS71" s="139"/>
      <c r="NZT71" s="139"/>
      <c r="NZU71" s="139"/>
      <c r="NZV71" s="139"/>
      <c r="NZW71" s="139"/>
      <c r="NZX71" s="139"/>
      <c r="NZY71" s="139"/>
      <c r="NZZ71" s="139"/>
      <c r="OAA71" s="139"/>
      <c r="OAB71" s="139"/>
      <c r="OAC71" s="139"/>
      <c r="OAD71" s="139"/>
      <c r="OAE71" s="139"/>
      <c r="OAF71" s="139"/>
      <c r="OAG71" s="139"/>
      <c r="OAH71" s="139"/>
      <c r="OAI71" s="139"/>
      <c r="OAJ71" s="139"/>
      <c r="OAK71" s="139"/>
      <c r="OAL71" s="139"/>
      <c r="OAM71" s="139"/>
      <c r="OAN71" s="139"/>
      <c r="OAO71" s="139"/>
      <c r="OAP71" s="139"/>
      <c r="OAQ71" s="139"/>
      <c r="OAR71" s="139"/>
      <c r="OAS71" s="139"/>
      <c r="OAT71" s="139"/>
      <c r="OAU71" s="139"/>
      <c r="OAV71" s="139"/>
      <c r="OAW71" s="139"/>
      <c r="OAX71" s="139"/>
      <c r="OAY71" s="139"/>
      <c r="OAZ71" s="139"/>
      <c r="OBA71" s="139"/>
      <c r="OBB71" s="139"/>
      <c r="OBC71" s="139"/>
      <c r="OBD71" s="139"/>
      <c r="OBE71" s="139"/>
      <c r="OBF71" s="139"/>
      <c r="OBG71" s="139"/>
      <c r="OBH71" s="139"/>
      <c r="OBI71" s="139"/>
      <c r="OBJ71" s="139"/>
      <c r="OBK71" s="139"/>
      <c r="OBL71" s="139"/>
      <c r="OBM71" s="139"/>
      <c r="OBN71" s="139"/>
      <c r="OBO71" s="139"/>
      <c r="OBP71" s="139"/>
      <c r="OBQ71" s="139"/>
      <c r="OBR71" s="139"/>
      <c r="OBS71" s="139"/>
      <c r="OBT71" s="139"/>
      <c r="OBU71" s="139"/>
      <c r="OBV71" s="139"/>
      <c r="OBW71" s="139"/>
      <c r="OBX71" s="139"/>
      <c r="OBY71" s="139"/>
      <c r="OBZ71" s="139"/>
      <c r="OCA71" s="139"/>
      <c r="OCB71" s="139"/>
      <c r="OCC71" s="139"/>
      <c r="OCD71" s="139"/>
      <c r="OCE71" s="139"/>
      <c r="OCF71" s="139"/>
      <c r="OCG71" s="139"/>
      <c r="OCH71" s="139"/>
      <c r="OCI71" s="139"/>
      <c r="OCJ71" s="139"/>
      <c r="OCK71" s="139"/>
      <c r="OCL71" s="139"/>
      <c r="OCM71" s="139"/>
      <c r="OCN71" s="139"/>
      <c r="OCO71" s="139"/>
      <c r="OCP71" s="139"/>
      <c r="OCQ71" s="139"/>
      <c r="OCR71" s="139"/>
      <c r="OCS71" s="139"/>
      <c r="OCT71" s="139"/>
      <c r="OCU71" s="139"/>
      <c r="OCV71" s="139"/>
      <c r="OCW71" s="139"/>
      <c r="OCX71" s="139"/>
      <c r="OCY71" s="139"/>
      <c r="OCZ71" s="139"/>
      <c r="ODA71" s="139"/>
      <c r="ODB71" s="139"/>
      <c r="ODC71" s="139"/>
      <c r="ODD71" s="139"/>
      <c r="ODE71" s="139"/>
      <c r="ODF71" s="139"/>
      <c r="ODG71" s="139"/>
      <c r="ODH71" s="139"/>
      <c r="ODI71" s="139"/>
      <c r="ODJ71" s="139"/>
      <c r="ODK71" s="139"/>
      <c r="ODL71" s="139"/>
      <c r="ODM71" s="139"/>
      <c r="ODN71" s="139"/>
      <c r="ODO71" s="139"/>
      <c r="ODP71" s="139"/>
      <c r="ODQ71" s="139"/>
      <c r="ODR71" s="139"/>
      <c r="ODS71" s="139"/>
      <c r="ODT71" s="139"/>
      <c r="ODU71" s="139"/>
      <c r="ODV71" s="139"/>
      <c r="ODW71" s="139"/>
      <c r="ODX71" s="139"/>
      <c r="ODY71" s="139"/>
      <c r="ODZ71" s="139"/>
      <c r="OEA71" s="139"/>
      <c r="OEB71" s="139"/>
      <c r="OEC71" s="139"/>
      <c r="OED71" s="139"/>
      <c r="OEE71" s="139"/>
      <c r="OEF71" s="139"/>
      <c r="OEG71" s="139"/>
      <c r="OEH71" s="139"/>
      <c r="OEI71" s="139"/>
      <c r="OEJ71" s="139"/>
      <c r="OEK71" s="139"/>
      <c r="OEL71" s="139"/>
      <c r="OEM71" s="139"/>
      <c r="OEN71" s="139"/>
      <c r="OEO71" s="139"/>
      <c r="OEP71" s="139"/>
      <c r="OEQ71" s="139"/>
      <c r="OER71" s="139"/>
      <c r="OES71" s="139"/>
      <c r="OET71" s="139"/>
      <c r="OEU71" s="139"/>
      <c r="OEV71" s="139"/>
      <c r="OEW71" s="139"/>
      <c r="OEX71" s="139"/>
      <c r="OEY71" s="139"/>
      <c r="OEZ71" s="139"/>
      <c r="OFA71" s="139"/>
      <c r="OFB71" s="139"/>
      <c r="OFC71" s="139"/>
      <c r="OFD71" s="139"/>
      <c r="OFE71" s="139"/>
      <c r="OFF71" s="139"/>
      <c r="OFG71" s="139"/>
      <c r="OFH71" s="139"/>
      <c r="OFI71" s="139"/>
      <c r="OFJ71" s="139"/>
      <c r="OFK71" s="139"/>
      <c r="OFL71" s="139"/>
      <c r="OFM71" s="139"/>
      <c r="OFN71" s="139"/>
      <c r="OFO71" s="139"/>
      <c r="OFP71" s="139"/>
      <c r="OFQ71" s="139"/>
      <c r="OFR71" s="139"/>
      <c r="OFS71" s="139"/>
      <c r="OFT71" s="139"/>
      <c r="OFU71" s="139"/>
      <c r="OFV71" s="139"/>
      <c r="OFW71" s="139"/>
      <c r="OFX71" s="139"/>
      <c r="OFY71" s="139"/>
      <c r="OFZ71" s="139"/>
      <c r="OGA71" s="139"/>
      <c r="OGB71" s="139"/>
      <c r="OGC71" s="139"/>
      <c r="OGD71" s="139"/>
      <c r="OGE71" s="139"/>
      <c r="OGF71" s="139"/>
      <c r="OGG71" s="139"/>
      <c r="OGH71" s="139"/>
      <c r="OGI71" s="139"/>
      <c r="OGJ71" s="139"/>
      <c r="OGK71" s="139"/>
      <c r="OGL71" s="139"/>
      <c r="OGM71" s="139"/>
      <c r="OGN71" s="139"/>
      <c r="OGO71" s="139"/>
      <c r="OGP71" s="139"/>
      <c r="OGQ71" s="139"/>
      <c r="OGR71" s="139"/>
      <c r="OGS71" s="139"/>
      <c r="OGT71" s="139"/>
      <c r="OGU71" s="139"/>
      <c r="OGV71" s="139"/>
      <c r="OGW71" s="139"/>
      <c r="OGX71" s="139"/>
      <c r="OGY71" s="139"/>
      <c r="OGZ71" s="139"/>
      <c r="OHA71" s="139"/>
      <c r="OHB71" s="139"/>
      <c r="OHC71" s="139"/>
      <c r="OHD71" s="139"/>
      <c r="OHE71" s="139"/>
      <c r="OHF71" s="139"/>
      <c r="OHG71" s="139"/>
      <c r="OHH71" s="139"/>
      <c r="OHI71" s="139"/>
      <c r="OHJ71" s="139"/>
      <c r="OHK71" s="139"/>
      <c r="OHL71" s="139"/>
      <c r="OHM71" s="139"/>
      <c r="OHN71" s="139"/>
      <c r="OHO71" s="139"/>
      <c r="OHP71" s="139"/>
      <c r="OHQ71" s="139"/>
      <c r="OHR71" s="139"/>
      <c r="OHS71" s="139"/>
      <c r="OHT71" s="139"/>
      <c r="OHU71" s="139"/>
      <c r="OHV71" s="139"/>
      <c r="OHW71" s="139"/>
      <c r="OHX71" s="139"/>
      <c r="OHY71" s="139"/>
      <c r="OHZ71" s="139"/>
      <c r="OIA71" s="139"/>
      <c r="OIB71" s="139"/>
      <c r="OIC71" s="139"/>
      <c r="OID71" s="139"/>
      <c r="OIE71" s="139"/>
      <c r="OIF71" s="139"/>
      <c r="OIG71" s="139"/>
      <c r="OIH71" s="139"/>
      <c r="OII71" s="139"/>
      <c r="OIJ71" s="139"/>
      <c r="OIK71" s="139"/>
      <c r="OIL71" s="139"/>
      <c r="OIM71" s="139"/>
      <c r="OIN71" s="139"/>
      <c r="OIO71" s="139"/>
      <c r="OIP71" s="139"/>
      <c r="OIQ71" s="139"/>
      <c r="OIR71" s="139"/>
      <c r="OIS71" s="139"/>
      <c r="OIT71" s="139"/>
      <c r="OIU71" s="139"/>
      <c r="OIV71" s="139"/>
      <c r="OIW71" s="139"/>
      <c r="OIX71" s="139"/>
      <c r="OIY71" s="139"/>
      <c r="OIZ71" s="139"/>
      <c r="OJA71" s="139"/>
      <c r="OJB71" s="139"/>
      <c r="OJC71" s="139"/>
      <c r="OJD71" s="139"/>
      <c r="OJE71" s="139"/>
      <c r="OJF71" s="139"/>
      <c r="OJG71" s="139"/>
      <c r="OJH71" s="139"/>
      <c r="OJI71" s="139"/>
      <c r="OJJ71" s="139"/>
      <c r="OJK71" s="139"/>
      <c r="OJL71" s="139"/>
      <c r="OJM71" s="139"/>
      <c r="OJN71" s="139"/>
      <c r="OJO71" s="139"/>
      <c r="OJP71" s="139"/>
      <c r="OJQ71" s="139"/>
      <c r="OJR71" s="139"/>
      <c r="OJS71" s="139"/>
      <c r="OJT71" s="139"/>
      <c r="OJU71" s="139"/>
      <c r="OJV71" s="139"/>
      <c r="OJW71" s="139"/>
      <c r="OJX71" s="139"/>
      <c r="OJY71" s="139"/>
      <c r="OJZ71" s="139"/>
      <c r="OKA71" s="139"/>
      <c r="OKB71" s="139"/>
      <c r="OKC71" s="139"/>
      <c r="OKD71" s="139"/>
      <c r="OKE71" s="139"/>
      <c r="OKF71" s="139"/>
      <c r="OKG71" s="139"/>
      <c r="OKH71" s="139"/>
      <c r="OKI71" s="139"/>
      <c r="OKJ71" s="139"/>
      <c r="OKK71" s="139"/>
      <c r="OKL71" s="139"/>
      <c r="OKM71" s="139"/>
      <c r="OKN71" s="139"/>
      <c r="OKO71" s="139"/>
      <c r="OKP71" s="139"/>
      <c r="OKQ71" s="139"/>
      <c r="OKR71" s="139"/>
      <c r="OKS71" s="139"/>
      <c r="OKT71" s="139"/>
      <c r="OKU71" s="139"/>
      <c r="OKV71" s="139"/>
      <c r="OKW71" s="139"/>
      <c r="OKX71" s="139"/>
      <c r="OKY71" s="139"/>
      <c r="OKZ71" s="139"/>
      <c r="OLA71" s="139"/>
      <c r="OLB71" s="139"/>
      <c r="OLC71" s="139"/>
      <c r="OLD71" s="139"/>
      <c r="OLE71" s="139"/>
      <c r="OLF71" s="139"/>
      <c r="OLG71" s="139"/>
      <c r="OLH71" s="139"/>
      <c r="OLI71" s="139"/>
      <c r="OLJ71" s="139"/>
      <c r="OLK71" s="139"/>
      <c r="OLL71" s="139"/>
      <c r="OLM71" s="139"/>
      <c r="OLN71" s="139"/>
      <c r="OLO71" s="139"/>
      <c r="OLP71" s="139"/>
      <c r="OLQ71" s="139"/>
      <c r="OLR71" s="139"/>
      <c r="OLS71" s="139"/>
      <c r="OLT71" s="139"/>
      <c r="OLU71" s="139"/>
      <c r="OLV71" s="139"/>
      <c r="OLW71" s="139"/>
      <c r="OLX71" s="139"/>
      <c r="OLY71" s="139"/>
      <c r="OLZ71" s="139"/>
      <c r="OMA71" s="139"/>
      <c r="OMB71" s="139"/>
      <c r="OMC71" s="139"/>
      <c r="OMD71" s="139"/>
      <c r="OME71" s="139"/>
      <c r="OMF71" s="139"/>
      <c r="OMG71" s="139"/>
      <c r="OMH71" s="139"/>
      <c r="OMI71" s="139"/>
      <c r="OMJ71" s="139"/>
      <c r="OMK71" s="139"/>
      <c r="OML71" s="139"/>
      <c r="OMM71" s="139"/>
      <c r="OMN71" s="139"/>
      <c r="OMO71" s="139"/>
      <c r="OMP71" s="139"/>
      <c r="OMQ71" s="139"/>
      <c r="OMR71" s="139"/>
      <c r="OMS71" s="139"/>
      <c r="OMT71" s="139"/>
      <c r="OMU71" s="139"/>
      <c r="OMV71" s="139"/>
      <c r="OMW71" s="139"/>
      <c r="OMX71" s="139"/>
      <c r="OMY71" s="139"/>
      <c r="OMZ71" s="139"/>
      <c r="ONA71" s="139"/>
      <c r="ONB71" s="139"/>
      <c r="ONC71" s="139"/>
      <c r="OND71" s="139"/>
      <c r="ONE71" s="139"/>
      <c r="ONF71" s="139"/>
      <c r="ONG71" s="139"/>
      <c r="ONH71" s="139"/>
      <c r="ONI71" s="139"/>
      <c r="ONJ71" s="139"/>
      <c r="ONK71" s="139"/>
      <c r="ONL71" s="139"/>
      <c r="ONM71" s="139"/>
      <c r="ONN71" s="139"/>
      <c r="ONO71" s="139"/>
      <c r="ONP71" s="139"/>
      <c r="ONQ71" s="139"/>
      <c r="ONR71" s="139"/>
      <c r="ONS71" s="139"/>
      <c r="ONT71" s="139"/>
      <c r="ONU71" s="139"/>
      <c r="ONV71" s="139"/>
      <c r="ONW71" s="139"/>
      <c r="ONX71" s="139"/>
      <c r="ONY71" s="139"/>
      <c r="ONZ71" s="139"/>
      <c r="OOA71" s="139"/>
      <c r="OOB71" s="139"/>
      <c r="OOC71" s="139"/>
      <c r="OOD71" s="139"/>
      <c r="OOE71" s="139"/>
      <c r="OOF71" s="139"/>
      <c r="OOG71" s="139"/>
      <c r="OOH71" s="139"/>
      <c r="OOI71" s="139"/>
      <c r="OOJ71" s="139"/>
      <c r="OOK71" s="139"/>
      <c r="OOL71" s="139"/>
      <c r="OOM71" s="139"/>
      <c r="OON71" s="139"/>
      <c r="OOO71" s="139"/>
      <c r="OOP71" s="139"/>
      <c r="OOQ71" s="139"/>
      <c r="OOR71" s="139"/>
      <c r="OOS71" s="139"/>
      <c r="OOT71" s="139"/>
      <c r="OOU71" s="139"/>
      <c r="OOV71" s="139"/>
      <c r="OOW71" s="139"/>
      <c r="OOX71" s="139"/>
      <c r="OOY71" s="139"/>
      <c r="OOZ71" s="139"/>
      <c r="OPA71" s="139"/>
      <c r="OPB71" s="139"/>
      <c r="OPC71" s="139"/>
      <c r="OPD71" s="139"/>
      <c r="OPE71" s="139"/>
      <c r="OPF71" s="139"/>
      <c r="OPG71" s="139"/>
      <c r="OPH71" s="139"/>
      <c r="OPI71" s="139"/>
      <c r="OPJ71" s="139"/>
      <c r="OPK71" s="139"/>
      <c r="OPL71" s="139"/>
      <c r="OPM71" s="139"/>
      <c r="OPN71" s="139"/>
      <c r="OPO71" s="139"/>
      <c r="OPP71" s="139"/>
      <c r="OPQ71" s="139"/>
      <c r="OPR71" s="139"/>
      <c r="OPS71" s="139"/>
      <c r="OPT71" s="139"/>
      <c r="OPU71" s="139"/>
      <c r="OPV71" s="139"/>
      <c r="OPW71" s="139"/>
      <c r="OPX71" s="139"/>
      <c r="OPY71" s="139"/>
      <c r="OPZ71" s="139"/>
      <c r="OQA71" s="139"/>
      <c r="OQB71" s="139"/>
      <c r="OQC71" s="139"/>
      <c r="OQD71" s="139"/>
      <c r="OQE71" s="139"/>
      <c r="OQF71" s="139"/>
      <c r="OQG71" s="139"/>
      <c r="OQH71" s="139"/>
      <c r="OQI71" s="139"/>
      <c r="OQJ71" s="139"/>
      <c r="OQK71" s="139"/>
      <c r="OQL71" s="139"/>
      <c r="OQM71" s="139"/>
      <c r="OQN71" s="139"/>
      <c r="OQO71" s="139"/>
      <c r="OQP71" s="139"/>
      <c r="OQQ71" s="139"/>
      <c r="OQR71" s="139"/>
      <c r="OQS71" s="139"/>
      <c r="OQT71" s="139"/>
      <c r="OQU71" s="139"/>
      <c r="OQV71" s="139"/>
      <c r="OQW71" s="139"/>
      <c r="OQX71" s="139"/>
      <c r="OQY71" s="139"/>
      <c r="OQZ71" s="139"/>
      <c r="ORA71" s="139"/>
      <c r="ORB71" s="139"/>
      <c r="ORC71" s="139"/>
      <c r="ORD71" s="139"/>
      <c r="ORE71" s="139"/>
      <c r="ORF71" s="139"/>
      <c r="ORG71" s="139"/>
      <c r="ORH71" s="139"/>
      <c r="ORI71" s="139"/>
      <c r="ORJ71" s="139"/>
      <c r="ORK71" s="139"/>
      <c r="ORL71" s="139"/>
      <c r="ORM71" s="139"/>
      <c r="ORN71" s="139"/>
      <c r="ORO71" s="139"/>
      <c r="ORP71" s="139"/>
      <c r="ORQ71" s="139"/>
      <c r="ORR71" s="139"/>
      <c r="ORS71" s="139"/>
      <c r="ORT71" s="139"/>
      <c r="ORU71" s="139"/>
      <c r="ORV71" s="139"/>
      <c r="ORW71" s="139"/>
      <c r="ORX71" s="139"/>
      <c r="ORY71" s="139"/>
      <c r="ORZ71" s="139"/>
      <c r="OSA71" s="139"/>
      <c r="OSB71" s="139"/>
      <c r="OSC71" s="139"/>
      <c r="OSD71" s="139"/>
      <c r="OSE71" s="139"/>
      <c r="OSF71" s="139"/>
      <c r="OSG71" s="139"/>
      <c r="OSH71" s="139"/>
      <c r="OSI71" s="139"/>
      <c r="OSJ71" s="139"/>
      <c r="OSK71" s="139"/>
      <c r="OSL71" s="139"/>
      <c r="OSM71" s="139"/>
      <c r="OSN71" s="139"/>
      <c r="OSO71" s="139"/>
      <c r="OSP71" s="139"/>
      <c r="OSQ71" s="139"/>
      <c r="OSR71" s="139"/>
      <c r="OSS71" s="139"/>
      <c r="OST71" s="139"/>
      <c r="OSU71" s="139"/>
      <c r="OSV71" s="139"/>
      <c r="OSW71" s="139"/>
      <c r="OSX71" s="139"/>
      <c r="OSY71" s="139"/>
      <c r="OSZ71" s="139"/>
      <c r="OTA71" s="139"/>
      <c r="OTB71" s="139"/>
      <c r="OTC71" s="139"/>
      <c r="OTD71" s="139"/>
      <c r="OTE71" s="139"/>
      <c r="OTF71" s="139"/>
      <c r="OTG71" s="139"/>
      <c r="OTH71" s="139"/>
      <c r="OTI71" s="139"/>
      <c r="OTJ71" s="139"/>
      <c r="OTK71" s="139"/>
      <c r="OTL71" s="139"/>
      <c r="OTM71" s="139"/>
      <c r="OTN71" s="139"/>
      <c r="OTO71" s="139"/>
      <c r="OTP71" s="139"/>
      <c r="OTQ71" s="139"/>
      <c r="OTR71" s="139"/>
      <c r="OTS71" s="139"/>
      <c r="OTT71" s="139"/>
      <c r="OTU71" s="139"/>
      <c r="OTV71" s="139"/>
      <c r="OTW71" s="139"/>
      <c r="OTX71" s="139"/>
      <c r="OTY71" s="139"/>
      <c r="OTZ71" s="139"/>
      <c r="OUA71" s="139"/>
      <c r="OUB71" s="139"/>
      <c r="OUC71" s="139"/>
      <c r="OUD71" s="139"/>
      <c r="OUE71" s="139"/>
      <c r="OUF71" s="139"/>
      <c r="OUG71" s="139"/>
      <c r="OUH71" s="139"/>
      <c r="OUI71" s="139"/>
      <c r="OUJ71" s="139"/>
      <c r="OUK71" s="139"/>
      <c r="OUL71" s="139"/>
      <c r="OUM71" s="139"/>
      <c r="OUN71" s="139"/>
      <c r="OUO71" s="139"/>
      <c r="OUP71" s="139"/>
      <c r="OUQ71" s="139"/>
      <c r="OUR71" s="139"/>
      <c r="OUS71" s="139"/>
      <c r="OUT71" s="139"/>
      <c r="OUU71" s="139"/>
      <c r="OUV71" s="139"/>
      <c r="OUW71" s="139"/>
      <c r="OUX71" s="139"/>
      <c r="OUY71" s="139"/>
      <c r="OUZ71" s="139"/>
      <c r="OVA71" s="139"/>
      <c r="OVB71" s="139"/>
      <c r="OVC71" s="139"/>
      <c r="OVD71" s="139"/>
      <c r="OVE71" s="139"/>
      <c r="OVF71" s="139"/>
      <c r="OVG71" s="139"/>
      <c r="OVH71" s="139"/>
      <c r="OVI71" s="139"/>
      <c r="OVJ71" s="139"/>
      <c r="OVK71" s="139"/>
      <c r="OVL71" s="139"/>
      <c r="OVM71" s="139"/>
      <c r="OVN71" s="139"/>
      <c r="OVO71" s="139"/>
      <c r="OVP71" s="139"/>
      <c r="OVQ71" s="139"/>
      <c r="OVR71" s="139"/>
      <c r="OVS71" s="139"/>
      <c r="OVT71" s="139"/>
      <c r="OVU71" s="139"/>
      <c r="OVV71" s="139"/>
      <c r="OVW71" s="139"/>
      <c r="OVX71" s="139"/>
      <c r="OVY71" s="139"/>
      <c r="OVZ71" s="139"/>
      <c r="OWA71" s="139"/>
      <c r="OWB71" s="139"/>
      <c r="OWC71" s="139"/>
      <c r="OWD71" s="139"/>
      <c r="OWE71" s="139"/>
      <c r="OWF71" s="139"/>
      <c r="OWG71" s="139"/>
      <c r="OWH71" s="139"/>
      <c r="OWI71" s="139"/>
      <c r="OWJ71" s="139"/>
      <c r="OWK71" s="139"/>
      <c r="OWL71" s="139"/>
      <c r="OWM71" s="139"/>
      <c r="OWN71" s="139"/>
      <c r="OWO71" s="139"/>
      <c r="OWP71" s="139"/>
      <c r="OWQ71" s="139"/>
      <c r="OWR71" s="139"/>
      <c r="OWS71" s="139"/>
      <c r="OWT71" s="139"/>
      <c r="OWU71" s="139"/>
      <c r="OWV71" s="139"/>
      <c r="OWW71" s="139"/>
      <c r="OWX71" s="139"/>
      <c r="OWY71" s="139"/>
      <c r="OWZ71" s="139"/>
      <c r="OXA71" s="139"/>
      <c r="OXB71" s="139"/>
      <c r="OXC71" s="139"/>
      <c r="OXD71" s="139"/>
      <c r="OXE71" s="139"/>
      <c r="OXF71" s="139"/>
      <c r="OXG71" s="139"/>
      <c r="OXH71" s="139"/>
      <c r="OXI71" s="139"/>
      <c r="OXJ71" s="139"/>
      <c r="OXK71" s="139"/>
      <c r="OXL71" s="139"/>
      <c r="OXM71" s="139"/>
      <c r="OXN71" s="139"/>
      <c r="OXO71" s="139"/>
      <c r="OXP71" s="139"/>
      <c r="OXQ71" s="139"/>
      <c r="OXR71" s="139"/>
      <c r="OXS71" s="139"/>
      <c r="OXT71" s="139"/>
      <c r="OXU71" s="139"/>
      <c r="OXV71" s="139"/>
      <c r="OXW71" s="139"/>
      <c r="OXX71" s="139"/>
      <c r="OXY71" s="139"/>
      <c r="OXZ71" s="139"/>
      <c r="OYA71" s="139"/>
      <c r="OYB71" s="139"/>
      <c r="OYC71" s="139"/>
      <c r="OYD71" s="139"/>
      <c r="OYE71" s="139"/>
      <c r="OYF71" s="139"/>
      <c r="OYG71" s="139"/>
      <c r="OYH71" s="139"/>
      <c r="OYI71" s="139"/>
      <c r="OYJ71" s="139"/>
      <c r="OYK71" s="139"/>
      <c r="OYL71" s="139"/>
      <c r="OYM71" s="139"/>
      <c r="OYN71" s="139"/>
      <c r="OYO71" s="139"/>
      <c r="OYP71" s="139"/>
      <c r="OYQ71" s="139"/>
      <c r="OYR71" s="139"/>
      <c r="OYS71" s="139"/>
      <c r="OYT71" s="139"/>
      <c r="OYU71" s="139"/>
      <c r="OYV71" s="139"/>
      <c r="OYW71" s="139"/>
      <c r="OYX71" s="139"/>
      <c r="OYY71" s="139"/>
      <c r="OYZ71" s="139"/>
      <c r="OZA71" s="139"/>
      <c r="OZB71" s="139"/>
      <c r="OZC71" s="139"/>
      <c r="OZD71" s="139"/>
      <c r="OZE71" s="139"/>
      <c r="OZF71" s="139"/>
      <c r="OZG71" s="139"/>
      <c r="OZH71" s="139"/>
      <c r="OZI71" s="139"/>
      <c r="OZJ71" s="139"/>
      <c r="OZK71" s="139"/>
      <c r="OZL71" s="139"/>
      <c r="OZM71" s="139"/>
      <c r="OZN71" s="139"/>
      <c r="OZO71" s="139"/>
      <c r="OZP71" s="139"/>
      <c r="OZQ71" s="139"/>
      <c r="OZR71" s="139"/>
      <c r="OZS71" s="139"/>
      <c r="OZT71" s="139"/>
      <c r="OZU71" s="139"/>
      <c r="OZV71" s="139"/>
      <c r="OZW71" s="139"/>
      <c r="OZX71" s="139"/>
      <c r="OZY71" s="139"/>
      <c r="OZZ71" s="139"/>
      <c r="PAA71" s="139"/>
      <c r="PAB71" s="139"/>
      <c r="PAC71" s="139"/>
      <c r="PAD71" s="139"/>
      <c r="PAE71" s="139"/>
      <c r="PAF71" s="139"/>
      <c r="PAG71" s="139"/>
      <c r="PAH71" s="139"/>
      <c r="PAI71" s="139"/>
      <c r="PAJ71" s="139"/>
      <c r="PAK71" s="139"/>
      <c r="PAL71" s="139"/>
      <c r="PAM71" s="139"/>
      <c r="PAN71" s="139"/>
      <c r="PAO71" s="139"/>
      <c r="PAP71" s="139"/>
      <c r="PAQ71" s="139"/>
      <c r="PAR71" s="139"/>
      <c r="PAS71" s="139"/>
      <c r="PAT71" s="139"/>
      <c r="PAU71" s="139"/>
      <c r="PAV71" s="139"/>
      <c r="PAW71" s="139"/>
      <c r="PAX71" s="139"/>
      <c r="PAY71" s="139"/>
      <c r="PAZ71" s="139"/>
      <c r="PBA71" s="139"/>
      <c r="PBB71" s="139"/>
      <c r="PBC71" s="139"/>
      <c r="PBD71" s="139"/>
      <c r="PBE71" s="139"/>
      <c r="PBF71" s="139"/>
      <c r="PBG71" s="139"/>
      <c r="PBH71" s="139"/>
      <c r="PBI71" s="139"/>
      <c r="PBJ71" s="139"/>
      <c r="PBK71" s="139"/>
      <c r="PBL71" s="139"/>
      <c r="PBM71" s="139"/>
      <c r="PBN71" s="139"/>
      <c r="PBO71" s="139"/>
      <c r="PBP71" s="139"/>
      <c r="PBQ71" s="139"/>
      <c r="PBR71" s="139"/>
      <c r="PBS71" s="139"/>
      <c r="PBT71" s="139"/>
      <c r="PBU71" s="139"/>
      <c r="PBV71" s="139"/>
      <c r="PBW71" s="139"/>
      <c r="PBX71" s="139"/>
      <c r="PBY71" s="139"/>
      <c r="PBZ71" s="139"/>
      <c r="PCA71" s="139"/>
      <c r="PCB71" s="139"/>
      <c r="PCC71" s="139"/>
      <c r="PCD71" s="139"/>
      <c r="PCE71" s="139"/>
      <c r="PCF71" s="139"/>
      <c r="PCG71" s="139"/>
      <c r="PCH71" s="139"/>
      <c r="PCI71" s="139"/>
      <c r="PCJ71" s="139"/>
      <c r="PCK71" s="139"/>
      <c r="PCL71" s="139"/>
      <c r="PCM71" s="139"/>
      <c r="PCN71" s="139"/>
      <c r="PCO71" s="139"/>
      <c r="PCP71" s="139"/>
      <c r="PCQ71" s="139"/>
      <c r="PCR71" s="139"/>
      <c r="PCS71" s="139"/>
      <c r="PCT71" s="139"/>
      <c r="PCU71" s="139"/>
      <c r="PCV71" s="139"/>
      <c r="PCW71" s="139"/>
      <c r="PCX71" s="139"/>
      <c r="PCY71" s="139"/>
      <c r="PCZ71" s="139"/>
      <c r="PDA71" s="139"/>
      <c r="PDB71" s="139"/>
      <c r="PDC71" s="139"/>
      <c r="PDD71" s="139"/>
      <c r="PDE71" s="139"/>
      <c r="PDF71" s="139"/>
      <c r="PDG71" s="139"/>
      <c r="PDH71" s="139"/>
      <c r="PDI71" s="139"/>
      <c r="PDJ71" s="139"/>
      <c r="PDK71" s="139"/>
      <c r="PDL71" s="139"/>
      <c r="PDM71" s="139"/>
      <c r="PDN71" s="139"/>
      <c r="PDO71" s="139"/>
      <c r="PDP71" s="139"/>
      <c r="PDQ71" s="139"/>
      <c r="PDR71" s="139"/>
      <c r="PDS71" s="139"/>
      <c r="PDT71" s="139"/>
      <c r="PDU71" s="139"/>
      <c r="PDV71" s="139"/>
      <c r="PDW71" s="139"/>
      <c r="PDX71" s="139"/>
      <c r="PDY71" s="139"/>
      <c r="PDZ71" s="139"/>
      <c r="PEA71" s="139"/>
      <c r="PEB71" s="139"/>
      <c r="PEC71" s="139"/>
      <c r="PED71" s="139"/>
      <c r="PEE71" s="139"/>
      <c r="PEF71" s="139"/>
      <c r="PEG71" s="139"/>
      <c r="PEH71" s="139"/>
      <c r="PEI71" s="139"/>
      <c r="PEJ71" s="139"/>
      <c r="PEK71" s="139"/>
      <c r="PEL71" s="139"/>
      <c r="PEM71" s="139"/>
      <c r="PEN71" s="139"/>
      <c r="PEO71" s="139"/>
      <c r="PEP71" s="139"/>
      <c r="PEQ71" s="139"/>
      <c r="PER71" s="139"/>
      <c r="PES71" s="139"/>
      <c r="PET71" s="139"/>
      <c r="PEU71" s="139"/>
      <c r="PEV71" s="139"/>
      <c r="PEW71" s="139"/>
      <c r="PEX71" s="139"/>
      <c r="PEY71" s="139"/>
      <c r="PEZ71" s="139"/>
      <c r="PFA71" s="139"/>
      <c r="PFB71" s="139"/>
      <c r="PFC71" s="139"/>
      <c r="PFD71" s="139"/>
      <c r="PFE71" s="139"/>
      <c r="PFF71" s="139"/>
      <c r="PFG71" s="139"/>
      <c r="PFH71" s="139"/>
      <c r="PFI71" s="139"/>
      <c r="PFJ71" s="139"/>
      <c r="PFK71" s="139"/>
      <c r="PFL71" s="139"/>
      <c r="PFM71" s="139"/>
      <c r="PFN71" s="139"/>
      <c r="PFO71" s="139"/>
      <c r="PFP71" s="139"/>
      <c r="PFQ71" s="139"/>
      <c r="PFR71" s="139"/>
      <c r="PFS71" s="139"/>
      <c r="PFT71" s="139"/>
      <c r="PFU71" s="139"/>
      <c r="PFV71" s="139"/>
      <c r="PFW71" s="139"/>
      <c r="PFX71" s="139"/>
      <c r="PFY71" s="139"/>
      <c r="PFZ71" s="139"/>
      <c r="PGA71" s="139"/>
      <c r="PGB71" s="139"/>
      <c r="PGC71" s="139"/>
      <c r="PGD71" s="139"/>
      <c r="PGE71" s="139"/>
      <c r="PGF71" s="139"/>
      <c r="PGG71" s="139"/>
      <c r="PGH71" s="139"/>
      <c r="PGI71" s="139"/>
      <c r="PGJ71" s="139"/>
      <c r="PGK71" s="139"/>
      <c r="PGL71" s="139"/>
      <c r="PGM71" s="139"/>
      <c r="PGN71" s="139"/>
      <c r="PGO71" s="139"/>
      <c r="PGP71" s="139"/>
      <c r="PGQ71" s="139"/>
      <c r="PGR71" s="139"/>
      <c r="PGS71" s="139"/>
      <c r="PGT71" s="139"/>
      <c r="PGU71" s="139"/>
      <c r="PGV71" s="139"/>
      <c r="PGW71" s="139"/>
      <c r="PGX71" s="139"/>
      <c r="PGY71" s="139"/>
      <c r="PGZ71" s="139"/>
      <c r="PHA71" s="139"/>
      <c r="PHB71" s="139"/>
      <c r="PHC71" s="139"/>
      <c r="PHD71" s="139"/>
      <c r="PHE71" s="139"/>
      <c r="PHF71" s="139"/>
      <c r="PHG71" s="139"/>
      <c r="PHH71" s="139"/>
      <c r="PHI71" s="139"/>
      <c r="PHJ71" s="139"/>
      <c r="PHK71" s="139"/>
      <c r="PHL71" s="139"/>
      <c r="PHM71" s="139"/>
      <c r="PHN71" s="139"/>
      <c r="PHO71" s="139"/>
      <c r="PHP71" s="139"/>
      <c r="PHQ71" s="139"/>
      <c r="PHR71" s="139"/>
      <c r="PHS71" s="139"/>
      <c r="PHT71" s="139"/>
      <c r="PHU71" s="139"/>
      <c r="PHV71" s="139"/>
      <c r="PHW71" s="139"/>
      <c r="PHX71" s="139"/>
      <c r="PHY71" s="139"/>
      <c r="PHZ71" s="139"/>
      <c r="PIA71" s="139"/>
      <c r="PIB71" s="139"/>
      <c r="PIC71" s="139"/>
      <c r="PID71" s="139"/>
      <c r="PIE71" s="139"/>
      <c r="PIF71" s="139"/>
      <c r="PIG71" s="139"/>
      <c r="PIH71" s="139"/>
      <c r="PII71" s="139"/>
      <c r="PIJ71" s="139"/>
      <c r="PIK71" s="139"/>
      <c r="PIL71" s="139"/>
      <c r="PIM71" s="139"/>
      <c r="PIN71" s="139"/>
      <c r="PIO71" s="139"/>
      <c r="PIP71" s="139"/>
      <c r="PIQ71" s="139"/>
      <c r="PIR71" s="139"/>
      <c r="PIS71" s="139"/>
      <c r="PIT71" s="139"/>
      <c r="PIU71" s="139"/>
      <c r="PIV71" s="139"/>
      <c r="PIW71" s="139"/>
      <c r="PIX71" s="139"/>
      <c r="PIY71" s="139"/>
      <c r="PIZ71" s="139"/>
      <c r="PJA71" s="139"/>
      <c r="PJB71" s="139"/>
      <c r="PJC71" s="139"/>
      <c r="PJD71" s="139"/>
      <c r="PJE71" s="139"/>
      <c r="PJF71" s="139"/>
      <c r="PJG71" s="139"/>
      <c r="PJH71" s="139"/>
      <c r="PJI71" s="139"/>
      <c r="PJJ71" s="139"/>
      <c r="PJK71" s="139"/>
      <c r="PJL71" s="139"/>
      <c r="PJM71" s="139"/>
      <c r="PJN71" s="139"/>
      <c r="PJO71" s="139"/>
      <c r="PJP71" s="139"/>
      <c r="PJQ71" s="139"/>
      <c r="PJR71" s="139"/>
      <c r="PJS71" s="139"/>
      <c r="PJT71" s="139"/>
      <c r="PJU71" s="139"/>
      <c r="PJV71" s="139"/>
      <c r="PJW71" s="139"/>
      <c r="PJX71" s="139"/>
      <c r="PJY71" s="139"/>
      <c r="PJZ71" s="139"/>
      <c r="PKA71" s="139"/>
      <c r="PKB71" s="139"/>
      <c r="PKC71" s="139"/>
      <c r="PKD71" s="139"/>
      <c r="PKE71" s="139"/>
      <c r="PKF71" s="139"/>
      <c r="PKG71" s="139"/>
      <c r="PKH71" s="139"/>
      <c r="PKI71" s="139"/>
      <c r="PKJ71" s="139"/>
      <c r="PKK71" s="139"/>
      <c r="PKL71" s="139"/>
      <c r="PKM71" s="139"/>
      <c r="PKN71" s="139"/>
      <c r="PKO71" s="139"/>
      <c r="PKP71" s="139"/>
      <c r="PKQ71" s="139"/>
      <c r="PKR71" s="139"/>
      <c r="PKS71" s="139"/>
      <c r="PKT71" s="139"/>
      <c r="PKU71" s="139"/>
      <c r="PKV71" s="139"/>
      <c r="PKW71" s="139"/>
      <c r="PKX71" s="139"/>
      <c r="PKY71" s="139"/>
      <c r="PKZ71" s="139"/>
      <c r="PLA71" s="139"/>
      <c r="PLB71" s="139"/>
      <c r="PLC71" s="139"/>
      <c r="PLD71" s="139"/>
      <c r="PLE71" s="139"/>
      <c r="PLF71" s="139"/>
      <c r="PLG71" s="139"/>
      <c r="PLH71" s="139"/>
      <c r="PLI71" s="139"/>
      <c r="PLJ71" s="139"/>
      <c r="PLK71" s="139"/>
      <c r="PLL71" s="139"/>
      <c r="PLM71" s="139"/>
      <c r="PLN71" s="139"/>
      <c r="PLO71" s="139"/>
      <c r="PLP71" s="139"/>
      <c r="PLQ71" s="139"/>
      <c r="PLR71" s="139"/>
      <c r="PLS71" s="139"/>
      <c r="PLT71" s="139"/>
      <c r="PLU71" s="139"/>
      <c r="PLV71" s="139"/>
      <c r="PLW71" s="139"/>
      <c r="PLX71" s="139"/>
      <c r="PLY71" s="139"/>
      <c r="PLZ71" s="139"/>
      <c r="PMA71" s="139"/>
      <c r="PMB71" s="139"/>
      <c r="PMC71" s="139"/>
      <c r="PMD71" s="139"/>
      <c r="PME71" s="139"/>
      <c r="PMF71" s="139"/>
      <c r="PMG71" s="139"/>
      <c r="PMH71" s="139"/>
      <c r="PMI71" s="139"/>
      <c r="PMJ71" s="139"/>
      <c r="PMK71" s="139"/>
      <c r="PML71" s="139"/>
      <c r="PMM71" s="139"/>
      <c r="PMN71" s="139"/>
      <c r="PMO71" s="139"/>
      <c r="PMP71" s="139"/>
      <c r="PMQ71" s="139"/>
      <c r="PMR71" s="139"/>
      <c r="PMS71" s="139"/>
      <c r="PMT71" s="139"/>
      <c r="PMU71" s="139"/>
      <c r="PMV71" s="139"/>
      <c r="PMW71" s="139"/>
      <c r="PMX71" s="139"/>
      <c r="PMY71" s="139"/>
      <c r="PMZ71" s="139"/>
      <c r="PNA71" s="139"/>
      <c r="PNB71" s="139"/>
      <c r="PNC71" s="139"/>
      <c r="PND71" s="139"/>
      <c r="PNE71" s="139"/>
      <c r="PNF71" s="139"/>
      <c r="PNG71" s="139"/>
      <c r="PNH71" s="139"/>
      <c r="PNI71" s="139"/>
      <c r="PNJ71" s="139"/>
      <c r="PNK71" s="139"/>
      <c r="PNL71" s="139"/>
      <c r="PNM71" s="139"/>
      <c r="PNN71" s="139"/>
      <c r="PNO71" s="139"/>
      <c r="PNP71" s="139"/>
      <c r="PNQ71" s="139"/>
      <c r="PNR71" s="139"/>
      <c r="PNS71" s="139"/>
      <c r="PNT71" s="139"/>
      <c r="PNU71" s="139"/>
      <c r="PNV71" s="139"/>
      <c r="PNW71" s="139"/>
      <c r="PNX71" s="139"/>
      <c r="PNY71" s="139"/>
      <c r="PNZ71" s="139"/>
      <c r="POA71" s="139"/>
      <c r="POB71" s="139"/>
      <c r="POC71" s="139"/>
      <c r="POD71" s="139"/>
      <c r="POE71" s="139"/>
      <c r="POF71" s="139"/>
      <c r="POG71" s="139"/>
      <c r="POH71" s="139"/>
      <c r="POI71" s="139"/>
      <c r="POJ71" s="139"/>
      <c r="POK71" s="139"/>
      <c r="POL71" s="139"/>
      <c r="POM71" s="139"/>
      <c r="PON71" s="139"/>
      <c r="POO71" s="139"/>
      <c r="POP71" s="139"/>
      <c r="POQ71" s="139"/>
      <c r="POR71" s="139"/>
      <c r="POS71" s="139"/>
      <c r="POT71" s="139"/>
      <c r="POU71" s="139"/>
      <c r="POV71" s="139"/>
      <c r="POW71" s="139"/>
      <c r="POX71" s="139"/>
      <c r="POY71" s="139"/>
      <c r="POZ71" s="139"/>
      <c r="PPA71" s="139"/>
      <c r="PPB71" s="139"/>
      <c r="PPC71" s="139"/>
      <c r="PPD71" s="139"/>
      <c r="PPE71" s="139"/>
      <c r="PPF71" s="139"/>
      <c r="PPG71" s="139"/>
      <c r="PPH71" s="139"/>
      <c r="PPI71" s="139"/>
      <c r="PPJ71" s="139"/>
      <c r="PPK71" s="139"/>
      <c r="PPL71" s="139"/>
      <c r="PPM71" s="139"/>
      <c r="PPN71" s="139"/>
      <c r="PPO71" s="139"/>
      <c r="PPP71" s="139"/>
      <c r="PPQ71" s="139"/>
      <c r="PPR71" s="139"/>
      <c r="PPS71" s="139"/>
      <c r="PPT71" s="139"/>
      <c r="PPU71" s="139"/>
      <c r="PPV71" s="139"/>
      <c r="PPW71" s="139"/>
      <c r="PPX71" s="139"/>
      <c r="PPY71" s="139"/>
      <c r="PPZ71" s="139"/>
      <c r="PQA71" s="139"/>
      <c r="PQB71" s="139"/>
      <c r="PQC71" s="139"/>
      <c r="PQD71" s="139"/>
      <c r="PQE71" s="139"/>
      <c r="PQF71" s="139"/>
      <c r="PQG71" s="139"/>
      <c r="PQH71" s="139"/>
      <c r="PQI71" s="139"/>
      <c r="PQJ71" s="139"/>
      <c r="PQK71" s="139"/>
      <c r="PQL71" s="139"/>
      <c r="PQM71" s="139"/>
      <c r="PQN71" s="139"/>
      <c r="PQO71" s="139"/>
      <c r="PQP71" s="139"/>
      <c r="PQQ71" s="139"/>
      <c r="PQR71" s="139"/>
      <c r="PQS71" s="139"/>
      <c r="PQT71" s="139"/>
      <c r="PQU71" s="139"/>
      <c r="PQV71" s="139"/>
      <c r="PQW71" s="139"/>
      <c r="PQX71" s="139"/>
      <c r="PQY71" s="139"/>
      <c r="PQZ71" s="139"/>
      <c r="PRA71" s="139"/>
      <c r="PRB71" s="139"/>
      <c r="PRC71" s="139"/>
      <c r="PRD71" s="139"/>
      <c r="PRE71" s="139"/>
      <c r="PRF71" s="139"/>
      <c r="PRG71" s="139"/>
      <c r="PRH71" s="139"/>
      <c r="PRI71" s="139"/>
      <c r="PRJ71" s="139"/>
      <c r="PRK71" s="139"/>
      <c r="PRL71" s="139"/>
      <c r="PRM71" s="139"/>
      <c r="PRN71" s="139"/>
      <c r="PRO71" s="139"/>
      <c r="PRP71" s="139"/>
      <c r="PRQ71" s="139"/>
      <c r="PRR71" s="139"/>
      <c r="PRS71" s="139"/>
      <c r="PRT71" s="139"/>
      <c r="PRU71" s="139"/>
      <c r="PRV71" s="139"/>
      <c r="PRW71" s="139"/>
      <c r="PRX71" s="139"/>
      <c r="PRY71" s="139"/>
      <c r="PRZ71" s="139"/>
      <c r="PSA71" s="139"/>
      <c r="PSB71" s="139"/>
      <c r="PSC71" s="139"/>
      <c r="PSD71" s="139"/>
      <c r="PSE71" s="139"/>
      <c r="PSF71" s="139"/>
      <c r="PSG71" s="139"/>
      <c r="PSH71" s="139"/>
      <c r="PSI71" s="139"/>
      <c r="PSJ71" s="139"/>
      <c r="PSK71" s="139"/>
      <c r="PSL71" s="139"/>
      <c r="PSM71" s="139"/>
      <c r="PSN71" s="139"/>
      <c r="PSO71" s="139"/>
      <c r="PSP71" s="139"/>
      <c r="PSQ71" s="139"/>
      <c r="PSR71" s="139"/>
      <c r="PSS71" s="139"/>
      <c r="PST71" s="139"/>
      <c r="PSU71" s="139"/>
      <c r="PSV71" s="139"/>
      <c r="PSW71" s="139"/>
      <c r="PSX71" s="139"/>
      <c r="PSY71" s="139"/>
      <c r="PSZ71" s="139"/>
      <c r="PTA71" s="139"/>
      <c r="PTB71" s="139"/>
      <c r="PTC71" s="139"/>
      <c r="PTD71" s="139"/>
      <c r="PTE71" s="139"/>
      <c r="PTF71" s="139"/>
      <c r="PTG71" s="139"/>
      <c r="PTH71" s="139"/>
      <c r="PTI71" s="139"/>
      <c r="PTJ71" s="139"/>
      <c r="PTK71" s="139"/>
      <c r="PTL71" s="139"/>
      <c r="PTM71" s="139"/>
      <c r="PTN71" s="139"/>
      <c r="PTO71" s="139"/>
      <c r="PTP71" s="139"/>
      <c r="PTQ71" s="139"/>
      <c r="PTR71" s="139"/>
      <c r="PTS71" s="139"/>
      <c r="PTT71" s="139"/>
      <c r="PTU71" s="139"/>
      <c r="PTV71" s="139"/>
      <c r="PTW71" s="139"/>
      <c r="PTX71" s="139"/>
      <c r="PTY71" s="139"/>
      <c r="PTZ71" s="139"/>
      <c r="PUA71" s="139"/>
      <c r="PUB71" s="139"/>
      <c r="PUC71" s="139"/>
      <c r="PUD71" s="139"/>
      <c r="PUE71" s="139"/>
      <c r="PUF71" s="139"/>
      <c r="PUG71" s="139"/>
      <c r="PUH71" s="139"/>
      <c r="PUI71" s="139"/>
      <c r="PUJ71" s="139"/>
      <c r="PUK71" s="139"/>
      <c r="PUL71" s="139"/>
      <c r="PUM71" s="139"/>
      <c r="PUN71" s="139"/>
      <c r="PUO71" s="139"/>
      <c r="PUP71" s="139"/>
      <c r="PUQ71" s="139"/>
      <c r="PUR71" s="139"/>
      <c r="PUS71" s="139"/>
      <c r="PUT71" s="139"/>
      <c r="PUU71" s="139"/>
      <c r="PUV71" s="139"/>
      <c r="PUW71" s="139"/>
      <c r="PUX71" s="139"/>
      <c r="PUY71" s="139"/>
      <c r="PUZ71" s="139"/>
      <c r="PVA71" s="139"/>
      <c r="PVB71" s="139"/>
      <c r="PVC71" s="139"/>
      <c r="PVD71" s="139"/>
      <c r="PVE71" s="139"/>
      <c r="PVF71" s="139"/>
      <c r="PVG71" s="139"/>
      <c r="PVH71" s="139"/>
      <c r="PVI71" s="139"/>
      <c r="PVJ71" s="139"/>
      <c r="PVK71" s="139"/>
      <c r="PVL71" s="139"/>
      <c r="PVM71" s="139"/>
      <c r="PVN71" s="139"/>
      <c r="PVO71" s="139"/>
      <c r="PVP71" s="139"/>
      <c r="PVQ71" s="139"/>
      <c r="PVR71" s="139"/>
      <c r="PVS71" s="139"/>
      <c r="PVT71" s="139"/>
      <c r="PVU71" s="139"/>
      <c r="PVV71" s="139"/>
      <c r="PVW71" s="139"/>
      <c r="PVX71" s="139"/>
      <c r="PVY71" s="139"/>
      <c r="PVZ71" s="139"/>
      <c r="PWA71" s="139"/>
      <c r="PWB71" s="139"/>
      <c r="PWC71" s="139"/>
      <c r="PWD71" s="139"/>
      <c r="PWE71" s="139"/>
      <c r="PWF71" s="139"/>
      <c r="PWG71" s="139"/>
      <c r="PWH71" s="139"/>
      <c r="PWI71" s="139"/>
      <c r="PWJ71" s="139"/>
      <c r="PWK71" s="139"/>
      <c r="PWL71" s="139"/>
      <c r="PWM71" s="139"/>
      <c r="PWN71" s="139"/>
      <c r="PWO71" s="139"/>
      <c r="PWP71" s="139"/>
      <c r="PWQ71" s="139"/>
      <c r="PWR71" s="139"/>
      <c r="PWS71" s="139"/>
      <c r="PWT71" s="139"/>
      <c r="PWU71" s="139"/>
      <c r="PWV71" s="139"/>
      <c r="PWW71" s="139"/>
      <c r="PWX71" s="139"/>
      <c r="PWY71" s="139"/>
      <c r="PWZ71" s="139"/>
      <c r="PXA71" s="139"/>
      <c r="PXB71" s="139"/>
      <c r="PXC71" s="139"/>
      <c r="PXD71" s="139"/>
      <c r="PXE71" s="139"/>
      <c r="PXF71" s="139"/>
      <c r="PXG71" s="139"/>
      <c r="PXH71" s="139"/>
      <c r="PXI71" s="139"/>
      <c r="PXJ71" s="139"/>
      <c r="PXK71" s="139"/>
      <c r="PXL71" s="139"/>
      <c r="PXM71" s="139"/>
      <c r="PXN71" s="139"/>
      <c r="PXO71" s="139"/>
      <c r="PXP71" s="139"/>
      <c r="PXQ71" s="139"/>
      <c r="PXR71" s="139"/>
      <c r="PXS71" s="139"/>
      <c r="PXT71" s="139"/>
      <c r="PXU71" s="139"/>
      <c r="PXV71" s="139"/>
      <c r="PXW71" s="139"/>
      <c r="PXX71" s="139"/>
      <c r="PXY71" s="139"/>
      <c r="PXZ71" s="139"/>
      <c r="PYA71" s="139"/>
      <c r="PYB71" s="139"/>
      <c r="PYC71" s="139"/>
      <c r="PYD71" s="139"/>
      <c r="PYE71" s="139"/>
      <c r="PYF71" s="139"/>
      <c r="PYG71" s="139"/>
      <c r="PYH71" s="139"/>
      <c r="PYI71" s="139"/>
      <c r="PYJ71" s="139"/>
      <c r="PYK71" s="139"/>
      <c r="PYL71" s="139"/>
      <c r="PYM71" s="139"/>
      <c r="PYN71" s="139"/>
      <c r="PYO71" s="139"/>
      <c r="PYP71" s="139"/>
      <c r="PYQ71" s="139"/>
      <c r="PYR71" s="139"/>
      <c r="PYS71" s="139"/>
      <c r="PYT71" s="139"/>
      <c r="PYU71" s="139"/>
      <c r="PYV71" s="139"/>
      <c r="PYW71" s="139"/>
      <c r="PYX71" s="139"/>
      <c r="PYY71" s="139"/>
      <c r="PYZ71" s="139"/>
      <c r="PZA71" s="139"/>
      <c r="PZB71" s="139"/>
      <c r="PZC71" s="139"/>
      <c r="PZD71" s="139"/>
      <c r="PZE71" s="139"/>
      <c r="PZF71" s="139"/>
      <c r="PZG71" s="139"/>
      <c r="PZH71" s="139"/>
      <c r="PZI71" s="139"/>
      <c r="PZJ71" s="139"/>
      <c r="PZK71" s="139"/>
      <c r="PZL71" s="139"/>
      <c r="PZM71" s="139"/>
      <c r="PZN71" s="139"/>
      <c r="PZO71" s="139"/>
      <c r="PZP71" s="139"/>
      <c r="PZQ71" s="139"/>
      <c r="PZR71" s="139"/>
      <c r="PZS71" s="139"/>
      <c r="PZT71" s="139"/>
      <c r="PZU71" s="139"/>
      <c r="PZV71" s="139"/>
      <c r="PZW71" s="139"/>
      <c r="PZX71" s="139"/>
      <c r="PZY71" s="139"/>
      <c r="PZZ71" s="139"/>
      <c r="QAA71" s="139"/>
      <c r="QAB71" s="139"/>
      <c r="QAC71" s="139"/>
      <c r="QAD71" s="139"/>
      <c r="QAE71" s="139"/>
      <c r="QAF71" s="139"/>
      <c r="QAG71" s="139"/>
      <c r="QAH71" s="139"/>
      <c r="QAI71" s="139"/>
      <c r="QAJ71" s="139"/>
      <c r="QAK71" s="139"/>
      <c r="QAL71" s="139"/>
      <c r="QAM71" s="139"/>
      <c r="QAN71" s="139"/>
      <c r="QAO71" s="139"/>
      <c r="QAP71" s="139"/>
      <c r="QAQ71" s="139"/>
      <c r="QAR71" s="139"/>
      <c r="QAS71" s="139"/>
      <c r="QAT71" s="139"/>
      <c r="QAU71" s="139"/>
      <c r="QAV71" s="139"/>
      <c r="QAW71" s="139"/>
      <c r="QAX71" s="139"/>
      <c r="QAY71" s="139"/>
      <c r="QAZ71" s="139"/>
      <c r="QBA71" s="139"/>
      <c r="QBB71" s="139"/>
      <c r="QBC71" s="139"/>
      <c r="QBD71" s="139"/>
      <c r="QBE71" s="139"/>
      <c r="QBF71" s="139"/>
      <c r="QBG71" s="139"/>
      <c r="QBH71" s="139"/>
      <c r="QBI71" s="139"/>
      <c r="QBJ71" s="139"/>
      <c r="QBK71" s="139"/>
      <c r="QBL71" s="139"/>
      <c r="QBM71" s="139"/>
      <c r="QBN71" s="139"/>
      <c r="QBO71" s="139"/>
      <c r="QBP71" s="139"/>
      <c r="QBQ71" s="139"/>
      <c r="QBR71" s="139"/>
      <c r="QBS71" s="139"/>
      <c r="QBT71" s="139"/>
      <c r="QBU71" s="139"/>
      <c r="QBV71" s="139"/>
      <c r="QBW71" s="139"/>
      <c r="QBX71" s="139"/>
      <c r="QBY71" s="139"/>
      <c r="QBZ71" s="139"/>
      <c r="QCA71" s="139"/>
      <c r="QCB71" s="139"/>
      <c r="QCC71" s="139"/>
      <c r="QCD71" s="139"/>
      <c r="QCE71" s="139"/>
      <c r="QCF71" s="139"/>
      <c r="QCG71" s="139"/>
      <c r="QCH71" s="139"/>
      <c r="QCI71" s="139"/>
      <c r="QCJ71" s="139"/>
      <c r="QCK71" s="139"/>
      <c r="QCL71" s="139"/>
      <c r="QCM71" s="139"/>
      <c r="QCN71" s="139"/>
      <c r="QCO71" s="139"/>
      <c r="QCP71" s="139"/>
      <c r="QCQ71" s="139"/>
      <c r="QCR71" s="139"/>
      <c r="QCS71" s="139"/>
      <c r="QCT71" s="139"/>
      <c r="QCU71" s="139"/>
      <c r="QCV71" s="139"/>
      <c r="QCW71" s="139"/>
      <c r="QCX71" s="139"/>
      <c r="QCY71" s="139"/>
      <c r="QCZ71" s="139"/>
      <c r="QDA71" s="139"/>
      <c r="QDB71" s="139"/>
      <c r="QDC71" s="139"/>
      <c r="QDD71" s="139"/>
      <c r="QDE71" s="139"/>
      <c r="QDF71" s="139"/>
      <c r="QDG71" s="139"/>
      <c r="QDH71" s="139"/>
      <c r="QDI71" s="139"/>
      <c r="QDJ71" s="139"/>
      <c r="QDK71" s="139"/>
      <c r="QDL71" s="139"/>
      <c r="QDM71" s="139"/>
      <c r="QDN71" s="139"/>
      <c r="QDO71" s="139"/>
      <c r="QDP71" s="139"/>
      <c r="QDQ71" s="139"/>
      <c r="QDR71" s="139"/>
      <c r="QDS71" s="139"/>
      <c r="QDT71" s="139"/>
      <c r="QDU71" s="139"/>
      <c r="QDV71" s="139"/>
      <c r="QDW71" s="139"/>
      <c r="QDX71" s="139"/>
      <c r="QDY71" s="139"/>
      <c r="QDZ71" s="139"/>
      <c r="QEA71" s="139"/>
      <c r="QEB71" s="139"/>
      <c r="QEC71" s="139"/>
      <c r="QED71" s="139"/>
      <c r="QEE71" s="139"/>
      <c r="QEF71" s="139"/>
      <c r="QEG71" s="139"/>
      <c r="QEH71" s="139"/>
      <c r="QEI71" s="139"/>
      <c r="QEJ71" s="139"/>
      <c r="QEK71" s="139"/>
      <c r="QEL71" s="139"/>
      <c r="QEM71" s="139"/>
      <c r="QEN71" s="139"/>
      <c r="QEO71" s="139"/>
      <c r="QEP71" s="139"/>
      <c r="QEQ71" s="139"/>
      <c r="QER71" s="139"/>
      <c r="QES71" s="139"/>
      <c r="QET71" s="139"/>
      <c r="QEU71" s="139"/>
      <c r="QEV71" s="139"/>
      <c r="QEW71" s="139"/>
      <c r="QEX71" s="139"/>
      <c r="QEY71" s="139"/>
      <c r="QEZ71" s="139"/>
      <c r="QFA71" s="139"/>
      <c r="QFB71" s="139"/>
      <c r="QFC71" s="139"/>
      <c r="QFD71" s="139"/>
      <c r="QFE71" s="139"/>
      <c r="QFF71" s="139"/>
      <c r="QFG71" s="139"/>
      <c r="QFH71" s="139"/>
      <c r="QFI71" s="139"/>
      <c r="QFJ71" s="139"/>
      <c r="QFK71" s="139"/>
      <c r="QFL71" s="139"/>
      <c r="QFM71" s="139"/>
      <c r="QFN71" s="139"/>
      <c r="QFO71" s="139"/>
      <c r="QFP71" s="139"/>
      <c r="QFQ71" s="139"/>
      <c r="QFR71" s="139"/>
      <c r="QFS71" s="139"/>
      <c r="QFT71" s="139"/>
      <c r="QFU71" s="139"/>
      <c r="QFV71" s="139"/>
      <c r="QFW71" s="139"/>
      <c r="QFX71" s="139"/>
      <c r="QFY71" s="139"/>
      <c r="QFZ71" s="139"/>
      <c r="QGA71" s="139"/>
      <c r="QGB71" s="139"/>
      <c r="QGC71" s="139"/>
      <c r="QGD71" s="139"/>
      <c r="QGE71" s="139"/>
      <c r="QGF71" s="139"/>
      <c r="QGG71" s="139"/>
      <c r="QGH71" s="139"/>
      <c r="QGI71" s="139"/>
      <c r="QGJ71" s="139"/>
      <c r="QGK71" s="139"/>
      <c r="QGL71" s="139"/>
      <c r="QGM71" s="139"/>
      <c r="QGN71" s="139"/>
      <c r="QGO71" s="139"/>
      <c r="QGP71" s="139"/>
      <c r="QGQ71" s="139"/>
      <c r="QGR71" s="139"/>
      <c r="QGS71" s="139"/>
      <c r="QGT71" s="139"/>
      <c r="QGU71" s="139"/>
      <c r="QGV71" s="139"/>
      <c r="QGW71" s="139"/>
      <c r="QGX71" s="139"/>
      <c r="QGY71" s="139"/>
      <c r="QGZ71" s="139"/>
      <c r="QHA71" s="139"/>
      <c r="QHB71" s="139"/>
      <c r="QHC71" s="139"/>
      <c r="QHD71" s="139"/>
      <c r="QHE71" s="139"/>
      <c r="QHF71" s="139"/>
      <c r="QHG71" s="139"/>
      <c r="QHH71" s="139"/>
      <c r="QHI71" s="139"/>
      <c r="QHJ71" s="139"/>
      <c r="QHK71" s="139"/>
      <c r="QHL71" s="139"/>
      <c r="QHM71" s="139"/>
      <c r="QHN71" s="139"/>
      <c r="QHO71" s="139"/>
      <c r="QHP71" s="139"/>
      <c r="QHQ71" s="139"/>
      <c r="QHR71" s="139"/>
      <c r="QHS71" s="139"/>
      <c r="QHT71" s="139"/>
      <c r="QHU71" s="139"/>
      <c r="QHV71" s="139"/>
      <c r="QHW71" s="139"/>
      <c r="QHX71" s="139"/>
      <c r="QHY71" s="139"/>
      <c r="QHZ71" s="139"/>
      <c r="QIA71" s="139"/>
      <c r="QIB71" s="139"/>
      <c r="QIC71" s="139"/>
      <c r="QID71" s="139"/>
      <c r="QIE71" s="139"/>
      <c r="QIF71" s="139"/>
      <c r="QIG71" s="139"/>
      <c r="QIH71" s="139"/>
      <c r="QII71" s="139"/>
      <c r="QIJ71" s="139"/>
      <c r="QIK71" s="139"/>
      <c r="QIL71" s="139"/>
      <c r="QIM71" s="139"/>
      <c r="QIN71" s="139"/>
      <c r="QIO71" s="139"/>
      <c r="QIP71" s="139"/>
      <c r="QIQ71" s="139"/>
      <c r="QIR71" s="139"/>
      <c r="QIS71" s="139"/>
      <c r="QIT71" s="139"/>
      <c r="QIU71" s="139"/>
      <c r="QIV71" s="139"/>
      <c r="QIW71" s="139"/>
      <c r="QIX71" s="139"/>
      <c r="QIY71" s="139"/>
      <c r="QIZ71" s="139"/>
      <c r="QJA71" s="139"/>
      <c r="QJB71" s="139"/>
      <c r="QJC71" s="139"/>
      <c r="QJD71" s="139"/>
      <c r="QJE71" s="139"/>
      <c r="QJF71" s="139"/>
      <c r="QJG71" s="139"/>
      <c r="QJH71" s="139"/>
      <c r="QJI71" s="139"/>
      <c r="QJJ71" s="139"/>
      <c r="QJK71" s="139"/>
      <c r="QJL71" s="139"/>
      <c r="QJM71" s="139"/>
      <c r="QJN71" s="139"/>
      <c r="QJO71" s="139"/>
      <c r="QJP71" s="139"/>
      <c r="QJQ71" s="139"/>
      <c r="QJR71" s="139"/>
      <c r="QJS71" s="139"/>
      <c r="QJT71" s="139"/>
      <c r="QJU71" s="139"/>
      <c r="QJV71" s="139"/>
      <c r="QJW71" s="139"/>
      <c r="QJX71" s="139"/>
      <c r="QJY71" s="139"/>
      <c r="QJZ71" s="139"/>
      <c r="QKA71" s="139"/>
      <c r="QKB71" s="139"/>
      <c r="QKC71" s="139"/>
      <c r="QKD71" s="139"/>
      <c r="QKE71" s="139"/>
      <c r="QKF71" s="139"/>
      <c r="QKG71" s="139"/>
      <c r="QKH71" s="139"/>
      <c r="QKI71" s="139"/>
      <c r="QKJ71" s="139"/>
      <c r="QKK71" s="139"/>
      <c r="QKL71" s="139"/>
      <c r="QKM71" s="139"/>
      <c r="QKN71" s="139"/>
      <c r="QKO71" s="139"/>
      <c r="QKP71" s="139"/>
      <c r="QKQ71" s="139"/>
      <c r="QKR71" s="139"/>
      <c r="QKS71" s="139"/>
      <c r="QKT71" s="139"/>
      <c r="QKU71" s="139"/>
      <c r="QKV71" s="139"/>
      <c r="QKW71" s="139"/>
      <c r="QKX71" s="139"/>
      <c r="QKY71" s="139"/>
      <c r="QKZ71" s="139"/>
      <c r="QLA71" s="139"/>
      <c r="QLB71" s="139"/>
      <c r="QLC71" s="139"/>
      <c r="QLD71" s="139"/>
      <c r="QLE71" s="139"/>
      <c r="QLF71" s="139"/>
      <c r="QLG71" s="139"/>
      <c r="QLH71" s="139"/>
      <c r="QLI71" s="139"/>
      <c r="QLJ71" s="139"/>
      <c r="QLK71" s="139"/>
      <c r="QLL71" s="139"/>
      <c r="QLM71" s="139"/>
      <c r="QLN71" s="139"/>
      <c r="QLO71" s="139"/>
      <c r="QLP71" s="139"/>
      <c r="QLQ71" s="139"/>
      <c r="QLR71" s="139"/>
      <c r="QLS71" s="139"/>
      <c r="QLT71" s="139"/>
      <c r="QLU71" s="139"/>
      <c r="QLV71" s="139"/>
      <c r="QLW71" s="139"/>
      <c r="QLX71" s="139"/>
      <c r="QLY71" s="139"/>
      <c r="QLZ71" s="139"/>
      <c r="QMA71" s="139"/>
      <c r="QMB71" s="139"/>
      <c r="QMC71" s="139"/>
      <c r="QMD71" s="139"/>
      <c r="QME71" s="139"/>
      <c r="QMF71" s="139"/>
      <c r="QMG71" s="139"/>
      <c r="QMH71" s="139"/>
      <c r="QMI71" s="139"/>
      <c r="QMJ71" s="139"/>
      <c r="QMK71" s="139"/>
      <c r="QML71" s="139"/>
      <c r="QMM71" s="139"/>
      <c r="QMN71" s="139"/>
      <c r="QMO71" s="139"/>
      <c r="QMP71" s="139"/>
      <c r="QMQ71" s="139"/>
      <c r="QMR71" s="139"/>
      <c r="QMS71" s="139"/>
      <c r="QMT71" s="139"/>
      <c r="QMU71" s="139"/>
      <c r="QMV71" s="139"/>
      <c r="QMW71" s="139"/>
      <c r="QMX71" s="139"/>
      <c r="QMY71" s="139"/>
      <c r="QMZ71" s="139"/>
      <c r="QNA71" s="139"/>
      <c r="QNB71" s="139"/>
      <c r="QNC71" s="139"/>
      <c r="QND71" s="139"/>
      <c r="QNE71" s="139"/>
      <c r="QNF71" s="139"/>
      <c r="QNG71" s="139"/>
      <c r="QNH71" s="139"/>
      <c r="QNI71" s="139"/>
      <c r="QNJ71" s="139"/>
      <c r="QNK71" s="139"/>
      <c r="QNL71" s="139"/>
      <c r="QNM71" s="139"/>
      <c r="QNN71" s="139"/>
      <c r="QNO71" s="139"/>
      <c r="QNP71" s="139"/>
      <c r="QNQ71" s="139"/>
      <c r="QNR71" s="139"/>
      <c r="QNS71" s="139"/>
      <c r="QNT71" s="139"/>
      <c r="QNU71" s="139"/>
      <c r="QNV71" s="139"/>
      <c r="QNW71" s="139"/>
      <c r="QNX71" s="139"/>
      <c r="QNY71" s="139"/>
      <c r="QNZ71" s="139"/>
      <c r="QOA71" s="139"/>
      <c r="QOB71" s="139"/>
      <c r="QOC71" s="139"/>
      <c r="QOD71" s="139"/>
      <c r="QOE71" s="139"/>
      <c r="QOF71" s="139"/>
      <c r="QOG71" s="139"/>
      <c r="QOH71" s="139"/>
      <c r="QOI71" s="139"/>
      <c r="QOJ71" s="139"/>
      <c r="QOK71" s="139"/>
      <c r="QOL71" s="139"/>
      <c r="QOM71" s="139"/>
      <c r="QON71" s="139"/>
      <c r="QOO71" s="139"/>
      <c r="QOP71" s="139"/>
      <c r="QOQ71" s="139"/>
      <c r="QOR71" s="139"/>
      <c r="QOS71" s="139"/>
      <c r="QOT71" s="139"/>
      <c r="QOU71" s="139"/>
      <c r="QOV71" s="139"/>
      <c r="QOW71" s="139"/>
      <c r="QOX71" s="139"/>
      <c r="QOY71" s="139"/>
      <c r="QOZ71" s="139"/>
      <c r="QPA71" s="139"/>
      <c r="QPB71" s="139"/>
      <c r="QPC71" s="139"/>
      <c r="QPD71" s="139"/>
      <c r="QPE71" s="139"/>
      <c r="QPF71" s="139"/>
      <c r="QPG71" s="139"/>
      <c r="QPH71" s="139"/>
      <c r="QPI71" s="139"/>
      <c r="QPJ71" s="139"/>
      <c r="QPK71" s="139"/>
      <c r="QPL71" s="139"/>
      <c r="QPM71" s="139"/>
      <c r="QPN71" s="139"/>
      <c r="QPO71" s="139"/>
      <c r="QPP71" s="139"/>
      <c r="QPQ71" s="139"/>
      <c r="QPR71" s="139"/>
      <c r="QPS71" s="139"/>
      <c r="QPT71" s="139"/>
      <c r="QPU71" s="139"/>
      <c r="QPV71" s="139"/>
      <c r="QPW71" s="139"/>
      <c r="QPX71" s="139"/>
      <c r="QPY71" s="139"/>
      <c r="QPZ71" s="139"/>
      <c r="QQA71" s="139"/>
      <c r="QQB71" s="139"/>
      <c r="QQC71" s="139"/>
      <c r="QQD71" s="139"/>
      <c r="QQE71" s="139"/>
      <c r="QQF71" s="139"/>
      <c r="QQG71" s="139"/>
      <c r="QQH71" s="139"/>
      <c r="QQI71" s="139"/>
      <c r="QQJ71" s="139"/>
      <c r="QQK71" s="139"/>
      <c r="QQL71" s="139"/>
      <c r="QQM71" s="139"/>
      <c r="QQN71" s="139"/>
      <c r="QQO71" s="139"/>
      <c r="QQP71" s="139"/>
      <c r="QQQ71" s="139"/>
      <c r="QQR71" s="139"/>
      <c r="QQS71" s="139"/>
      <c r="QQT71" s="139"/>
      <c r="QQU71" s="139"/>
      <c r="QQV71" s="139"/>
      <c r="QQW71" s="139"/>
      <c r="QQX71" s="139"/>
      <c r="QQY71" s="139"/>
      <c r="QQZ71" s="139"/>
      <c r="QRA71" s="139"/>
      <c r="QRB71" s="139"/>
      <c r="QRC71" s="139"/>
      <c r="QRD71" s="139"/>
      <c r="QRE71" s="139"/>
      <c r="QRF71" s="139"/>
      <c r="QRG71" s="139"/>
      <c r="QRH71" s="139"/>
      <c r="QRI71" s="139"/>
      <c r="QRJ71" s="139"/>
      <c r="QRK71" s="139"/>
      <c r="QRL71" s="139"/>
      <c r="QRM71" s="139"/>
      <c r="QRN71" s="139"/>
      <c r="QRO71" s="139"/>
      <c r="QRP71" s="139"/>
      <c r="QRQ71" s="139"/>
      <c r="QRR71" s="139"/>
      <c r="QRS71" s="139"/>
      <c r="QRT71" s="139"/>
      <c r="QRU71" s="139"/>
      <c r="QRV71" s="139"/>
      <c r="QRW71" s="139"/>
      <c r="QRX71" s="139"/>
      <c r="QRY71" s="139"/>
      <c r="QRZ71" s="139"/>
      <c r="QSA71" s="139"/>
      <c r="QSB71" s="139"/>
      <c r="QSC71" s="139"/>
      <c r="QSD71" s="139"/>
      <c r="QSE71" s="139"/>
      <c r="QSF71" s="139"/>
      <c r="QSG71" s="139"/>
      <c r="QSH71" s="139"/>
      <c r="QSI71" s="139"/>
      <c r="QSJ71" s="139"/>
      <c r="QSK71" s="139"/>
      <c r="QSL71" s="139"/>
      <c r="QSM71" s="139"/>
      <c r="QSN71" s="139"/>
      <c r="QSO71" s="139"/>
      <c r="QSP71" s="139"/>
      <c r="QSQ71" s="139"/>
      <c r="QSR71" s="139"/>
      <c r="QSS71" s="139"/>
      <c r="QST71" s="139"/>
      <c r="QSU71" s="139"/>
      <c r="QSV71" s="139"/>
      <c r="QSW71" s="139"/>
      <c r="QSX71" s="139"/>
      <c r="QSY71" s="139"/>
      <c r="QSZ71" s="139"/>
      <c r="QTA71" s="139"/>
      <c r="QTB71" s="139"/>
      <c r="QTC71" s="139"/>
      <c r="QTD71" s="139"/>
      <c r="QTE71" s="139"/>
      <c r="QTF71" s="139"/>
      <c r="QTG71" s="139"/>
      <c r="QTH71" s="139"/>
      <c r="QTI71" s="139"/>
      <c r="QTJ71" s="139"/>
      <c r="QTK71" s="139"/>
      <c r="QTL71" s="139"/>
      <c r="QTM71" s="139"/>
      <c r="QTN71" s="139"/>
      <c r="QTO71" s="139"/>
      <c r="QTP71" s="139"/>
      <c r="QTQ71" s="139"/>
      <c r="QTR71" s="139"/>
      <c r="QTS71" s="139"/>
      <c r="QTT71" s="139"/>
      <c r="QTU71" s="139"/>
      <c r="QTV71" s="139"/>
      <c r="QTW71" s="139"/>
      <c r="QTX71" s="139"/>
      <c r="QTY71" s="139"/>
      <c r="QTZ71" s="139"/>
      <c r="QUA71" s="139"/>
      <c r="QUB71" s="139"/>
      <c r="QUC71" s="139"/>
      <c r="QUD71" s="139"/>
      <c r="QUE71" s="139"/>
      <c r="QUF71" s="139"/>
      <c r="QUG71" s="139"/>
      <c r="QUH71" s="139"/>
      <c r="QUI71" s="139"/>
      <c r="QUJ71" s="139"/>
      <c r="QUK71" s="139"/>
      <c r="QUL71" s="139"/>
      <c r="QUM71" s="139"/>
      <c r="QUN71" s="139"/>
      <c r="QUO71" s="139"/>
      <c r="QUP71" s="139"/>
      <c r="QUQ71" s="139"/>
      <c r="QUR71" s="139"/>
      <c r="QUS71" s="139"/>
      <c r="QUT71" s="139"/>
      <c r="QUU71" s="139"/>
      <c r="QUV71" s="139"/>
      <c r="QUW71" s="139"/>
      <c r="QUX71" s="139"/>
      <c r="QUY71" s="139"/>
      <c r="QUZ71" s="139"/>
      <c r="QVA71" s="139"/>
      <c r="QVB71" s="139"/>
      <c r="QVC71" s="139"/>
      <c r="QVD71" s="139"/>
      <c r="QVE71" s="139"/>
      <c r="QVF71" s="139"/>
      <c r="QVG71" s="139"/>
      <c r="QVH71" s="139"/>
      <c r="QVI71" s="139"/>
      <c r="QVJ71" s="139"/>
      <c r="QVK71" s="139"/>
      <c r="QVL71" s="139"/>
      <c r="QVM71" s="139"/>
      <c r="QVN71" s="139"/>
      <c r="QVO71" s="139"/>
      <c r="QVP71" s="139"/>
      <c r="QVQ71" s="139"/>
      <c r="QVR71" s="139"/>
      <c r="QVS71" s="139"/>
      <c r="QVT71" s="139"/>
      <c r="QVU71" s="139"/>
      <c r="QVV71" s="139"/>
      <c r="QVW71" s="139"/>
      <c r="QVX71" s="139"/>
      <c r="QVY71" s="139"/>
      <c r="QVZ71" s="139"/>
      <c r="QWA71" s="139"/>
      <c r="QWB71" s="139"/>
      <c r="QWC71" s="139"/>
      <c r="QWD71" s="139"/>
      <c r="QWE71" s="139"/>
      <c r="QWF71" s="139"/>
      <c r="QWG71" s="139"/>
      <c r="QWH71" s="139"/>
      <c r="QWI71" s="139"/>
      <c r="QWJ71" s="139"/>
      <c r="QWK71" s="139"/>
      <c r="QWL71" s="139"/>
      <c r="QWM71" s="139"/>
      <c r="QWN71" s="139"/>
      <c r="QWO71" s="139"/>
      <c r="QWP71" s="139"/>
      <c r="QWQ71" s="139"/>
      <c r="QWR71" s="139"/>
      <c r="QWS71" s="139"/>
      <c r="QWT71" s="139"/>
      <c r="QWU71" s="139"/>
      <c r="QWV71" s="139"/>
      <c r="QWW71" s="139"/>
      <c r="QWX71" s="139"/>
      <c r="QWY71" s="139"/>
      <c r="QWZ71" s="139"/>
      <c r="QXA71" s="139"/>
      <c r="QXB71" s="139"/>
      <c r="QXC71" s="139"/>
      <c r="QXD71" s="139"/>
      <c r="QXE71" s="139"/>
      <c r="QXF71" s="139"/>
      <c r="QXG71" s="139"/>
      <c r="QXH71" s="139"/>
      <c r="QXI71" s="139"/>
      <c r="QXJ71" s="139"/>
      <c r="QXK71" s="139"/>
      <c r="QXL71" s="139"/>
      <c r="QXM71" s="139"/>
      <c r="QXN71" s="139"/>
      <c r="QXO71" s="139"/>
      <c r="QXP71" s="139"/>
      <c r="QXQ71" s="139"/>
      <c r="QXR71" s="139"/>
      <c r="QXS71" s="139"/>
      <c r="QXT71" s="139"/>
      <c r="QXU71" s="139"/>
      <c r="QXV71" s="139"/>
      <c r="QXW71" s="139"/>
      <c r="QXX71" s="139"/>
      <c r="QXY71" s="139"/>
      <c r="QXZ71" s="139"/>
      <c r="QYA71" s="139"/>
      <c r="QYB71" s="139"/>
      <c r="QYC71" s="139"/>
      <c r="QYD71" s="139"/>
      <c r="QYE71" s="139"/>
      <c r="QYF71" s="139"/>
      <c r="QYG71" s="139"/>
      <c r="QYH71" s="139"/>
      <c r="QYI71" s="139"/>
      <c r="QYJ71" s="139"/>
      <c r="QYK71" s="139"/>
      <c r="QYL71" s="139"/>
      <c r="QYM71" s="139"/>
      <c r="QYN71" s="139"/>
      <c r="QYO71" s="139"/>
      <c r="QYP71" s="139"/>
      <c r="QYQ71" s="139"/>
      <c r="QYR71" s="139"/>
      <c r="QYS71" s="139"/>
      <c r="QYT71" s="139"/>
      <c r="QYU71" s="139"/>
      <c r="QYV71" s="139"/>
      <c r="QYW71" s="139"/>
      <c r="QYX71" s="139"/>
      <c r="QYY71" s="139"/>
      <c r="QYZ71" s="139"/>
      <c r="QZA71" s="139"/>
      <c r="QZB71" s="139"/>
      <c r="QZC71" s="139"/>
      <c r="QZD71" s="139"/>
      <c r="QZE71" s="139"/>
      <c r="QZF71" s="139"/>
      <c r="QZG71" s="139"/>
      <c r="QZH71" s="139"/>
      <c r="QZI71" s="139"/>
      <c r="QZJ71" s="139"/>
      <c r="QZK71" s="139"/>
      <c r="QZL71" s="139"/>
      <c r="QZM71" s="139"/>
      <c r="QZN71" s="139"/>
      <c r="QZO71" s="139"/>
      <c r="QZP71" s="139"/>
      <c r="QZQ71" s="139"/>
      <c r="QZR71" s="139"/>
      <c r="QZS71" s="139"/>
      <c r="QZT71" s="139"/>
      <c r="QZU71" s="139"/>
      <c r="QZV71" s="139"/>
      <c r="QZW71" s="139"/>
      <c r="QZX71" s="139"/>
      <c r="QZY71" s="139"/>
      <c r="QZZ71" s="139"/>
      <c r="RAA71" s="139"/>
      <c r="RAB71" s="139"/>
      <c r="RAC71" s="139"/>
      <c r="RAD71" s="139"/>
      <c r="RAE71" s="139"/>
      <c r="RAF71" s="139"/>
      <c r="RAG71" s="139"/>
      <c r="RAH71" s="139"/>
      <c r="RAI71" s="139"/>
      <c r="RAJ71" s="139"/>
      <c r="RAK71" s="139"/>
      <c r="RAL71" s="139"/>
      <c r="RAM71" s="139"/>
      <c r="RAN71" s="139"/>
      <c r="RAO71" s="139"/>
      <c r="RAP71" s="139"/>
      <c r="RAQ71" s="139"/>
      <c r="RAR71" s="139"/>
      <c r="RAS71" s="139"/>
      <c r="RAT71" s="139"/>
      <c r="RAU71" s="139"/>
      <c r="RAV71" s="139"/>
      <c r="RAW71" s="139"/>
      <c r="RAX71" s="139"/>
      <c r="RAY71" s="139"/>
      <c r="RAZ71" s="139"/>
      <c r="RBA71" s="139"/>
      <c r="RBB71" s="139"/>
      <c r="RBC71" s="139"/>
      <c r="RBD71" s="139"/>
      <c r="RBE71" s="139"/>
      <c r="RBF71" s="139"/>
      <c r="RBG71" s="139"/>
      <c r="RBH71" s="139"/>
      <c r="RBI71" s="139"/>
      <c r="RBJ71" s="139"/>
      <c r="RBK71" s="139"/>
      <c r="RBL71" s="139"/>
      <c r="RBM71" s="139"/>
      <c r="RBN71" s="139"/>
      <c r="RBO71" s="139"/>
      <c r="RBP71" s="139"/>
      <c r="RBQ71" s="139"/>
      <c r="RBR71" s="139"/>
      <c r="RBS71" s="139"/>
      <c r="RBT71" s="139"/>
      <c r="RBU71" s="139"/>
      <c r="RBV71" s="139"/>
      <c r="RBW71" s="139"/>
      <c r="RBX71" s="139"/>
      <c r="RBY71" s="139"/>
      <c r="RBZ71" s="139"/>
      <c r="RCA71" s="139"/>
      <c r="RCB71" s="139"/>
      <c r="RCC71" s="139"/>
      <c r="RCD71" s="139"/>
      <c r="RCE71" s="139"/>
      <c r="RCF71" s="139"/>
      <c r="RCG71" s="139"/>
      <c r="RCH71" s="139"/>
      <c r="RCI71" s="139"/>
      <c r="RCJ71" s="139"/>
      <c r="RCK71" s="139"/>
      <c r="RCL71" s="139"/>
      <c r="RCM71" s="139"/>
      <c r="RCN71" s="139"/>
      <c r="RCO71" s="139"/>
      <c r="RCP71" s="139"/>
      <c r="RCQ71" s="139"/>
      <c r="RCR71" s="139"/>
      <c r="RCS71" s="139"/>
      <c r="RCT71" s="139"/>
      <c r="RCU71" s="139"/>
      <c r="RCV71" s="139"/>
      <c r="RCW71" s="139"/>
      <c r="RCX71" s="139"/>
      <c r="RCY71" s="139"/>
      <c r="RCZ71" s="139"/>
      <c r="RDA71" s="139"/>
      <c r="RDB71" s="139"/>
      <c r="RDC71" s="139"/>
      <c r="RDD71" s="139"/>
      <c r="RDE71" s="139"/>
      <c r="RDF71" s="139"/>
      <c r="RDG71" s="139"/>
      <c r="RDH71" s="139"/>
      <c r="RDI71" s="139"/>
      <c r="RDJ71" s="139"/>
      <c r="RDK71" s="139"/>
      <c r="RDL71" s="139"/>
      <c r="RDM71" s="139"/>
      <c r="RDN71" s="139"/>
      <c r="RDO71" s="139"/>
      <c r="RDP71" s="139"/>
      <c r="RDQ71" s="139"/>
      <c r="RDR71" s="139"/>
      <c r="RDS71" s="139"/>
      <c r="RDT71" s="139"/>
      <c r="RDU71" s="139"/>
      <c r="RDV71" s="139"/>
      <c r="RDW71" s="139"/>
      <c r="RDX71" s="139"/>
      <c r="RDY71" s="139"/>
      <c r="RDZ71" s="139"/>
      <c r="REA71" s="139"/>
      <c r="REB71" s="139"/>
      <c r="REC71" s="139"/>
      <c r="RED71" s="139"/>
      <c r="REE71" s="139"/>
      <c r="REF71" s="139"/>
      <c r="REG71" s="139"/>
      <c r="REH71" s="139"/>
      <c r="REI71" s="139"/>
      <c r="REJ71" s="139"/>
      <c r="REK71" s="139"/>
      <c r="REL71" s="139"/>
      <c r="REM71" s="139"/>
      <c r="REN71" s="139"/>
      <c r="REO71" s="139"/>
      <c r="REP71" s="139"/>
      <c r="REQ71" s="139"/>
      <c r="RER71" s="139"/>
      <c r="RES71" s="139"/>
      <c r="RET71" s="139"/>
      <c r="REU71" s="139"/>
      <c r="REV71" s="139"/>
      <c r="REW71" s="139"/>
      <c r="REX71" s="139"/>
      <c r="REY71" s="139"/>
      <c r="REZ71" s="139"/>
      <c r="RFA71" s="139"/>
      <c r="RFB71" s="139"/>
      <c r="RFC71" s="139"/>
      <c r="RFD71" s="139"/>
      <c r="RFE71" s="139"/>
      <c r="RFF71" s="139"/>
      <c r="RFG71" s="139"/>
      <c r="RFH71" s="139"/>
      <c r="RFI71" s="139"/>
      <c r="RFJ71" s="139"/>
      <c r="RFK71" s="139"/>
      <c r="RFL71" s="139"/>
      <c r="RFM71" s="139"/>
      <c r="RFN71" s="139"/>
      <c r="RFO71" s="139"/>
      <c r="RFP71" s="139"/>
      <c r="RFQ71" s="139"/>
      <c r="RFR71" s="139"/>
      <c r="RFS71" s="139"/>
      <c r="RFT71" s="139"/>
      <c r="RFU71" s="139"/>
      <c r="RFV71" s="139"/>
      <c r="RFW71" s="139"/>
      <c r="RFX71" s="139"/>
      <c r="RFY71" s="139"/>
      <c r="RFZ71" s="139"/>
      <c r="RGA71" s="139"/>
      <c r="RGB71" s="139"/>
      <c r="RGC71" s="139"/>
      <c r="RGD71" s="139"/>
      <c r="RGE71" s="139"/>
      <c r="RGF71" s="139"/>
      <c r="RGG71" s="139"/>
      <c r="RGH71" s="139"/>
      <c r="RGI71" s="139"/>
      <c r="RGJ71" s="139"/>
      <c r="RGK71" s="139"/>
      <c r="RGL71" s="139"/>
      <c r="RGM71" s="139"/>
      <c r="RGN71" s="139"/>
      <c r="RGO71" s="139"/>
      <c r="RGP71" s="139"/>
      <c r="RGQ71" s="139"/>
      <c r="RGR71" s="139"/>
      <c r="RGS71" s="139"/>
      <c r="RGT71" s="139"/>
      <c r="RGU71" s="139"/>
      <c r="RGV71" s="139"/>
      <c r="RGW71" s="139"/>
      <c r="RGX71" s="139"/>
      <c r="RGY71" s="139"/>
      <c r="RGZ71" s="139"/>
      <c r="RHA71" s="139"/>
      <c r="RHB71" s="139"/>
      <c r="RHC71" s="139"/>
      <c r="RHD71" s="139"/>
      <c r="RHE71" s="139"/>
      <c r="RHF71" s="139"/>
      <c r="RHG71" s="139"/>
      <c r="RHH71" s="139"/>
      <c r="RHI71" s="139"/>
      <c r="RHJ71" s="139"/>
      <c r="RHK71" s="139"/>
      <c r="RHL71" s="139"/>
      <c r="RHM71" s="139"/>
      <c r="RHN71" s="139"/>
      <c r="RHO71" s="139"/>
      <c r="RHP71" s="139"/>
      <c r="RHQ71" s="139"/>
      <c r="RHR71" s="139"/>
      <c r="RHS71" s="139"/>
      <c r="RHT71" s="139"/>
      <c r="RHU71" s="139"/>
      <c r="RHV71" s="139"/>
      <c r="RHW71" s="139"/>
      <c r="RHX71" s="139"/>
      <c r="RHY71" s="139"/>
      <c r="RHZ71" s="139"/>
      <c r="RIA71" s="139"/>
      <c r="RIB71" s="139"/>
      <c r="RIC71" s="139"/>
      <c r="RID71" s="139"/>
      <c r="RIE71" s="139"/>
      <c r="RIF71" s="139"/>
      <c r="RIG71" s="139"/>
      <c r="RIH71" s="139"/>
      <c r="RII71" s="139"/>
      <c r="RIJ71" s="139"/>
      <c r="RIK71" s="139"/>
      <c r="RIL71" s="139"/>
      <c r="RIM71" s="139"/>
      <c r="RIN71" s="139"/>
      <c r="RIO71" s="139"/>
      <c r="RIP71" s="139"/>
      <c r="RIQ71" s="139"/>
      <c r="RIR71" s="139"/>
      <c r="RIS71" s="139"/>
      <c r="RIT71" s="139"/>
      <c r="RIU71" s="139"/>
      <c r="RIV71" s="139"/>
      <c r="RIW71" s="139"/>
      <c r="RIX71" s="139"/>
      <c r="RIY71" s="139"/>
      <c r="RIZ71" s="139"/>
      <c r="RJA71" s="139"/>
      <c r="RJB71" s="139"/>
      <c r="RJC71" s="139"/>
      <c r="RJD71" s="139"/>
      <c r="RJE71" s="139"/>
      <c r="RJF71" s="139"/>
      <c r="RJG71" s="139"/>
      <c r="RJH71" s="139"/>
      <c r="RJI71" s="139"/>
      <c r="RJJ71" s="139"/>
      <c r="RJK71" s="139"/>
      <c r="RJL71" s="139"/>
      <c r="RJM71" s="139"/>
      <c r="RJN71" s="139"/>
      <c r="RJO71" s="139"/>
      <c r="RJP71" s="139"/>
      <c r="RJQ71" s="139"/>
      <c r="RJR71" s="139"/>
      <c r="RJS71" s="139"/>
      <c r="RJT71" s="139"/>
      <c r="RJU71" s="139"/>
      <c r="RJV71" s="139"/>
      <c r="RJW71" s="139"/>
      <c r="RJX71" s="139"/>
      <c r="RJY71" s="139"/>
      <c r="RJZ71" s="139"/>
      <c r="RKA71" s="139"/>
      <c r="RKB71" s="139"/>
      <c r="RKC71" s="139"/>
      <c r="RKD71" s="139"/>
      <c r="RKE71" s="139"/>
      <c r="RKF71" s="139"/>
      <c r="RKG71" s="139"/>
      <c r="RKH71" s="139"/>
      <c r="RKI71" s="139"/>
      <c r="RKJ71" s="139"/>
      <c r="RKK71" s="139"/>
      <c r="RKL71" s="139"/>
      <c r="RKM71" s="139"/>
      <c r="RKN71" s="139"/>
      <c r="RKO71" s="139"/>
      <c r="RKP71" s="139"/>
      <c r="RKQ71" s="139"/>
      <c r="RKR71" s="139"/>
      <c r="RKS71" s="139"/>
      <c r="RKT71" s="139"/>
      <c r="RKU71" s="139"/>
      <c r="RKV71" s="139"/>
      <c r="RKW71" s="139"/>
      <c r="RKX71" s="139"/>
      <c r="RKY71" s="139"/>
      <c r="RKZ71" s="139"/>
      <c r="RLA71" s="139"/>
      <c r="RLB71" s="139"/>
      <c r="RLC71" s="139"/>
      <c r="RLD71" s="139"/>
      <c r="RLE71" s="139"/>
      <c r="RLF71" s="139"/>
      <c r="RLG71" s="139"/>
      <c r="RLH71" s="139"/>
      <c r="RLI71" s="139"/>
      <c r="RLJ71" s="139"/>
      <c r="RLK71" s="139"/>
      <c r="RLL71" s="139"/>
      <c r="RLM71" s="139"/>
      <c r="RLN71" s="139"/>
      <c r="RLO71" s="139"/>
      <c r="RLP71" s="139"/>
      <c r="RLQ71" s="139"/>
      <c r="RLR71" s="139"/>
      <c r="RLS71" s="139"/>
      <c r="RLT71" s="139"/>
      <c r="RLU71" s="139"/>
      <c r="RLV71" s="139"/>
      <c r="RLW71" s="139"/>
      <c r="RLX71" s="139"/>
      <c r="RLY71" s="139"/>
      <c r="RLZ71" s="139"/>
      <c r="RMA71" s="139"/>
      <c r="RMB71" s="139"/>
      <c r="RMC71" s="139"/>
      <c r="RMD71" s="139"/>
      <c r="RME71" s="139"/>
      <c r="RMF71" s="139"/>
      <c r="RMG71" s="139"/>
      <c r="RMH71" s="139"/>
      <c r="RMI71" s="139"/>
      <c r="RMJ71" s="139"/>
      <c r="RMK71" s="139"/>
      <c r="RML71" s="139"/>
      <c r="RMM71" s="139"/>
      <c r="RMN71" s="139"/>
      <c r="RMO71" s="139"/>
      <c r="RMP71" s="139"/>
      <c r="RMQ71" s="139"/>
      <c r="RMR71" s="139"/>
      <c r="RMS71" s="139"/>
      <c r="RMT71" s="139"/>
      <c r="RMU71" s="139"/>
      <c r="RMV71" s="139"/>
      <c r="RMW71" s="139"/>
      <c r="RMX71" s="139"/>
      <c r="RMY71" s="139"/>
      <c r="RMZ71" s="139"/>
      <c r="RNA71" s="139"/>
      <c r="RNB71" s="139"/>
      <c r="RNC71" s="139"/>
      <c r="RND71" s="139"/>
      <c r="RNE71" s="139"/>
      <c r="RNF71" s="139"/>
      <c r="RNG71" s="139"/>
      <c r="RNH71" s="139"/>
      <c r="RNI71" s="139"/>
      <c r="RNJ71" s="139"/>
      <c r="RNK71" s="139"/>
      <c r="RNL71" s="139"/>
      <c r="RNM71" s="139"/>
      <c r="RNN71" s="139"/>
      <c r="RNO71" s="139"/>
      <c r="RNP71" s="139"/>
      <c r="RNQ71" s="139"/>
      <c r="RNR71" s="139"/>
      <c r="RNS71" s="139"/>
      <c r="RNT71" s="139"/>
      <c r="RNU71" s="139"/>
      <c r="RNV71" s="139"/>
      <c r="RNW71" s="139"/>
      <c r="RNX71" s="139"/>
      <c r="RNY71" s="139"/>
      <c r="RNZ71" s="139"/>
      <c r="ROA71" s="139"/>
      <c r="ROB71" s="139"/>
      <c r="ROC71" s="139"/>
      <c r="ROD71" s="139"/>
      <c r="ROE71" s="139"/>
      <c r="ROF71" s="139"/>
      <c r="ROG71" s="139"/>
      <c r="ROH71" s="139"/>
      <c r="ROI71" s="139"/>
      <c r="ROJ71" s="139"/>
      <c r="ROK71" s="139"/>
      <c r="ROL71" s="139"/>
      <c r="ROM71" s="139"/>
      <c r="RON71" s="139"/>
      <c r="ROO71" s="139"/>
      <c r="ROP71" s="139"/>
      <c r="ROQ71" s="139"/>
      <c r="ROR71" s="139"/>
      <c r="ROS71" s="139"/>
      <c r="ROT71" s="139"/>
      <c r="ROU71" s="139"/>
      <c r="ROV71" s="139"/>
      <c r="ROW71" s="139"/>
      <c r="ROX71" s="139"/>
      <c r="ROY71" s="139"/>
      <c r="ROZ71" s="139"/>
      <c r="RPA71" s="139"/>
      <c r="RPB71" s="139"/>
      <c r="RPC71" s="139"/>
      <c r="RPD71" s="139"/>
      <c r="RPE71" s="139"/>
      <c r="RPF71" s="139"/>
      <c r="RPG71" s="139"/>
      <c r="RPH71" s="139"/>
      <c r="RPI71" s="139"/>
      <c r="RPJ71" s="139"/>
      <c r="RPK71" s="139"/>
      <c r="RPL71" s="139"/>
      <c r="RPM71" s="139"/>
      <c r="RPN71" s="139"/>
      <c r="RPO71" s="139"/>
      <c r="RPP71" s="139"/>
      <c r="RPQ71" s="139"/>
      <c r="RPR71" s="139"/>
      <c r="RPS71" s="139"/>
      <c r="RPT71" s="139"/>
      <c r="RPU71" s="139"/>
      <c r="RPV71" s="139"/>
      <c r="RPW71" s="139"/>
      <c r="RPX71" s="139"/>
      <c r="RPY71" s="139"/>
      <c r="RPZ71" s="139"/>
      <c r="RQA71" s="139"/>
      <c r="RQB71" s="139"/>
      <c r="RQC71" s="139"/>
      <c r="RQD71" s="139"/>
      <c r="RQE71" s="139"/>
      <c r="RQF71" s="139"/>
      <c r="RQG71" s="139"/>
      <c r="RQH71" s="139"/>
      <c r="RQI71" s="139"/>
      <c r="RQJ71" s="139"/>
      <c r="RQK71" s="139"/>
      <c r="RQL71" s="139"/>
      <c r="RQM71" s="139"/>
      <c r="RQN71" s="139"/>
      <c r="RQO71" s="139"/>
      <c r="RQP71" s="139"/>
      <c r="RQQ71" s="139"/>
      <c r="RQR71" s="139"/>
      <c r="RQS71" s="139"/>
      <c r="RQT71" s="139"/>
      <c r="RQU71" s="139"/>
      <c r="RQV71" s="139"/>
      <c r="RQW71" s="139"/>
      <c r="RQX71" s="139"/>
      <c r="RQY71" s="139"/>
      <c r="RQZ71" s="139"/>
      <c r="RRA71" s="139"/>
      <c r="RRB71" s="139"/>
      <c r="RRC71" s="139"/>
      <c r="RRD71" s="139"/>
      <c r="RRE71" s="139"/>
      <c r="RRF71" s="139"/>
      <c r="RRG71" s="139"/>
      <c r="RRH71" s="139"/>
      <c r="RRI71" s="139"/>
      <c r="RRJ71" s="139"/>
      <c r="RRK71" s="139"/>
      <c r="RRL71" s="139"/>
      <c r="RRM71" s="139"/>
      <c r="RRN71" s="139"/>
      <c r="RRO71" s="139"/>
      <c r="RRP71" s="139"/>
      <c r="RRQ71" s="139"/>
      <c r="RRR71" s="139"/>
      <c r="RRS71" s="139"/>
      <c r="RRT71" s="139"/>
      <c r="RRU71" s="139"/>
      <c r="RRV71" s="139"/>
      <c r="RRW71" s="139"/>
      <c r="RRX71" s="139"/>
      <c r="RRY71" s="139"/>
      <c r="RRZ71" s="139"/>
      <c r="RSA71" s="139"/>
      <c r="RSB71" s="139"/>
      <c r="RSC71" s="139"/>
      <c r="RSD71" s="139"/>
      <c r="RSE71" s="139"/>
      <c r="RSF71" s="139"/>
      <c r="RSG71" s="139"/>
      <c r="RSH71" s="139"/>
      <c r="RSI71" s="139"/>
      <c r="RSJ71" s="139"/>
      <c r="RSK71" s="139"/>
      <c r="RSL71" s="139"/>
      <c r="RSM71" s="139"/>
      <c r="RSN71" s="139"/>
      <c r="RSO71" s="139"/>
      <c r="RSP71" s="139"/>
      <c r="RSQ71" s="139"/>
      <c r="RSR71" s="139"/>
      <c r="RSS71" s="139"/>
      <c r="RST71" s="139"/>
      <c r="RSU71" s="139"/>
      <c r="RSV71" s="139"/>
      <c r="RSW71" s="139"/>
      <c r="RSX71" s="139"/>
      <c r="RSY71" s="139"/>
      <c r="RSZ71" s="139"/>
      <c r="RTA71" s="139"/>
      <c r="RTB71" s="139"/>
      <c r="RTC71" s="139"/>
      <c r="RTD71" s="139"/>
      <c r="RTE71" s="139"/>
      <c r="RTF71" s="139"/>
      <c r="RTG71" s="139"/>
      <c r="RTH71" s="139"/>
      <c r="RTI71" s="139"/>
      <c r="RTJ71" s="139"/>
      <c r="RTK71" s="139"/>
      <c r="RTL71" s="139"/>
      <c r="RTM71" s="139"/>
      <c r="RTN71" s="139"/>
      <c r="RTO71" s="139"/>
      <c r="RTP71" s="139"/>
      <c r="RTQ71" s="139"/>
      <c r="RTR71" s="139"/>
      <c r="RTS71" s="139"/>
      <c r="RTT71" s="139"/>
      <c r="RTU71" s="139"/>
      <c r="RTV71" s="139"/>
      <c r="RTW71" s="139"/>
      <c r="RTX71" s="139"/>
      <c r="RTY71" s="139"/>
      <c r="RTZ71" s="139"/>
      <c r="RUA71" s="139"/>
      <c r="RUB71" s="139"/>
      <c r="RUC71" s="139"/>
      <c r="RUD71" s="139"/>
      <c r="RUE71" s="139"/>
      <c r="RUF71" s="139"/>
      <c r="RUG71" s="139"/>
      <c r="RUH71" s="139"/>
      <c r="RUI71" s="139"/>
      <c r="RUJ71" s="139"/>
      <c r="RUK71" s="139"/>
      <c r="RUL71" s="139"/>
      <c r="RUM71" s="139"/>
      <c r="RUN71" s="139"/>
      <c r="RUO71" s="139"/>
      <c r="RUP71" s="139"/>
      <c r="RUQ71" s="139"/>
      <c r="RUR71" s="139"/>
      <c r="RUS71" s="139"/>
      <c r="RUT71" s="139"/>
      <c r="RUU71" s="139"/>
      <c r="RUV71" s="139"/>
      <c r="RUW71" s="139"/>
      <c r="RUX71" s="139"/>
      <c r="RUY71" s="139"/>
      <c r="RUZ71" s="139"/>
      <c r="RVA71" s="139"/>
      <c r="RVB71" s="139"/>
      <c r="RVC71" s="139"/>
      <c r="RVD71" s="139"/>
      <c r="RVE71" s="139"/>
      <c r="RVF71" s="139"/>
      <c r="RVG71" s="139"/>
      <c r="RVH71" s="139"/>
      <c r="RVI71" s="139"/>
      <c r="RVJ71" s="139"/>
      <c r="RVK71" s="139"/>
      <c r="RVL71" s="139"/>
      <c r="RVM71" s="139"/>
      <c r="RVN71" s="139"/>
      <c r="RVO71" s="139"/>
      <c r="RVP71" s="139"/>
      <c r="RVQ71" s="139"/>
      <c r="RVR71" s="139"/>
      <c r="RVS71" s="139"/>
      <c r="RVT71" s="139"/>
      <c r="RVU71" s="139"/>
      <c r="RVV71" s="139"/>
      <c r="RVW71" s="139"/>
      <c r="RVX71" s="139"/>
      <c r="RVY71" s="139"/>
      <c r="RVZ71" s="139"/>
      <c r="RWA71" s="139"/>
      <c r="RWB71" s="139"/>
      <c r="RWC71" s="139"/>
      <c r="RWD71" s="139"/>
      <c r="RWE71" s="139"/>
      <c r="RWF71" s="139"/>
      <c r="RWG71" s="139"/>
      <c r="RWH71" s="139"/>
      <c r="RWI71" s="139"/>
      <c r="RWJ71" s="139"/>
      <c r="RWK71" s="139"/>
      <c r="RWL71" s="139"/>
      <c r="RWM71" s="139"/>
      <c r="RWN71" s="139"/>
      <c r="RWO71" s="139"/>
      <c r="RWP71" s="139"/>
      <c r="RWQ71" s="139"/>
      <c r="RWR71" s="139"/>
      <c r="RWS71" s="139"/>
      <c r="RWT71" s="139"/>
      <c r="RWU71" s="139"/>
      <c r="RWV71" s="139"/>
      <c r="RWW71" s="139"/>
      <c r="RWX71" s="139"/>
      <c r="RWY71" s="139"/>
      <c r="RWZ71" s="139"/>
      <c r="RXA71" s="139"/>
      <c r="RXB71" s="139"/>
      <c r="RXC71" s="139"/>
      <c r="RXD71" s="139"/>
      <c r="RXE71" s="139"/>
      <c r="RXF71" s="139"/>
      <c r="RXG71" s="139"/>
      <c r="RXH71" s="139"/>
      <c r="RXI71" s="139"/>
      <c r="RXJ71" s="139"/>
      <c r="RXK71" s="139"/>
      <c r="RXL71" s="139"/>
      <c r="RXM71" s="139"/>
      <c r="RXN71" s="139"/>
      <c r="RXO71" s="139"/>
      <c r="RXP71" s="139"/>
      <c r="RXQ71" s="139"/>
      <c r="RXR71" s="139"/>
      <c r="RXS71" s="139"/>
      <c r="RXT71" s="139"/>
      <c r="RXU71" s="139"/>
      <c r="RXV71" s="139"/>
      <c r="RXW71" s="139"/>
      <c r="RXX71" s="139"/>
      <c r="RXY71" s="139"/>
      <c r="RXZ71" s="139"/>
      <c r="RYA71" s="139"/>
      <c r="RYB71" s="139"/>
      <c r="RYC71" s="139"/>
      <c r="RYD71" s="139"/>
      <c r="RYE71" s="139"/>
      <c r="RYF71" s="139"/>
      <c r="RYG71" s="139"/>
      <c r="RYH71" s="139"/>
      <c r="RYI71" s="139"/>
      <c r="RYJ71" s="139"/>
      <c r="RYK71" s="139"/>
      <c r="RYL71" s="139"/>
      <c r="RYM71" s="139"/>
      <c r="RYN71" s="139"/>
      <c r="RYO71" s="139"/>
      <c r="RYP71" s="139"/>
      <c r="RYQ71" s="139"/>
      <c r="RYR71" s="139"/>
      <c r="RYS71" s="139"/>
      <c r="RYT71" s="139"/>
      <c r="RYU71" s="139"/>
      <c r="RYV71" s="139"/>
      <c r="RYW71" s="139"/>
      <c r="RYX71" s="139"/>
      <c r="RYY71" s="139"/>
      <c r="RYZ71" s="139"/>
      <c r="RZA71" s="139"/>
      <c r="RZB71" s="139"/>
      <c r="RZC71" s="139"/>
      <c r="RZD71" s="139"/>
      <c r="RZE71" s="139"/>
      <c r="RZF71" s="139"/>
      <c r="RZG71" s="139"/>
      <c r="RZH71" s="139"/>
      <c r="RZI71" s="139"/>
      <c r="RZJ71" s="139"/>
      <c r="RZK71" s="139"/>
      <c r="RZL71" s="139"/>
      <c r="RZM71" s="139"/>
      <c r="RZN71" s="139"/>
      <c r="RZO71" s="139"/>
      <c r="RZP71" s="139"/>
      <c r="RZQ71" s="139"/>
      <c r="RZR71" s="139"/>
      <c r="RZS71" s="139"/>
      <c r="RZT71" s="139"/>
      <c r="RZU71" s="139"/>
      <c r="RZV71" s="139"/>
      <c r="RZW71" s="139"/>
      <c r="RZX71" s="139"/>
      <c r="RZY71" s="139"/>
      <c r="RZZ71" s="139"/>
      <c r="SAA71" s="139"/>
      <c r="SAB71" s="139"/>
      <c r="SAC71" s="139"/>
      <c r="SAD71" s="139"/>
      <c r="SAE71" s="139"/>
      <c r="SAF71" s="139"/>
      <c r="SAG71" s="139"/>
      <c r="SAH71" s="139"/>
      <c r="SAI71" s="139"/>
      <c r="SAJ71" s="139"/>
      <c r="SAK71" s="139"/>
      <c r="SAL71" s="139"/>
      <c r="SAM71" s="139"/>
      <c r="SAN71" s="139"/>
      <c r="SAO71" s="139"/>
      <c r="SAP71" s="139"/>
      <c r="SAQ71" s="139"/>
      <c r="SAR71" s="139"/>
      <c r="SAS71" s="139"/>
      <c r="SAT71" s="139"/>
      <c r="SAU71" s="139"/>
      <c r="SAV71" s="139"/>
      <c r="SAW71" s="139"/>
      <c r="SAX71" s="139"/>
      <c r="SAY71" s="139"/>
      <c r="SAZ71" s="139"/>
      <c r="SBA71" s="139"/>
      <c r="SBB71" s="139"/>
      <c r="SBC71" s="139"/>
      <c r="SBD71" s="139"/>
      <c r="SBE71" s="139"/>
      <c r="SBF71" s="139"/>
      <c r="SBG71" s="139"/>
      <c r="SBH71" s="139"/>
      <c r="SBI71" s="139"/>
      <c r="SBJ71" s="139"/>
      <c r="SBK71" s="139"/>
      <c r="SBL71" s="139"/>
      <c r="SBM71" s="139"/>
      <c r="SBN71" s="139"/>
      <c r="SBO71" s="139"/>
      <c r="SBP71" s="139"/>
      <c r="SBQ71" s="139"/>
      <c r="SBR71" s="139"/>
      <c r="SBS71" s="139"/>
      <c r="SBT71" s="139"/>
      <c r="SBU71" s="139"/>
      <c r="SBV71" s="139"/>
      <c r="SBW71" s="139"/>
      <c r="SBX71" s="139"/>
      <c r="SBY71" s="139"/>
      <c r="SBZ71" s="139"/>
      <c r="SCA71" s="139"/>
      <c r="SCB71" s="139"/>
      <c r="SCC71" s="139"/>
      <c r="SCD71" s="139"/>
      <c r="SCE71" s="139"/>
      <c r="SCF71" s="139"/>
      <c r="SCG71" s="139"/>
      <c r="SCH71" s="139"/>
      <c r="SCI71" s="139"/>
      <c r="SCJ71" s="139"/>
      <c r="SCK71" s="139"/>
      <c r="SCL71" s="139"/>
      <c r="SCM71" s="139"/>
      <c r="SCN71" s="139"/>
      <c r="SCO71" s="139"/>
      <c r="SCP71" s="139"/>
      <c r="SCQ71" s="139"/>
      <c r="SCR71" s="139"/>
      <c r="SCS71" s="139"/>
      <c r="SCT71" s="139"/>
      <c r="SCU71" s="139"/>
      <c r="SCV71" s="139"/>
      <c r="SCW71" s="139"/>
      <c r="SCX71" s="139"/>
      <c r="SCY71" s="139"/>
      <c r="SCZ71" s="139"/>
      <c r="SDA71" s="139"/>
      <c r="SDB71" s="139"/>
      <c r="SDC71" s="139"/>
      <c r="SDD71" s="139"/>
      <c r="SDE71" s="139"/>
      <c r="SDF71" s="139"/>
      <c r="SDG71" s="139"/>
      <c r="SDH71" s="139"/>
      <c r="SDI71" s="139"/>
      <c r="SDJ71" s="139"/>
      <c r="SDK71" s="139"/>
      <c r="SDL71" s="139"/>
      <c r="SDM71" s="139"/>
      <c r="SDN71" s="139"/>
      <c r="SDO71" s="139"/>
      <c r="SDP71" s="139"/>
      <c r="SDQ71" s="139"/>
      <c r="SDR71" s="139"/>
      <c r="SDS71" s="139"/>
      <c r="SDT71" s="139"/>
      <c r="SDU71" s="139"/>
      <c r="SDV71" s="139"/>
      <c r="SDW71" s="139"/>
      <c r="SDX71" s="139"/>
      <c r="SDY71" s="139"/>
      <c r="SDZ71" s="139"/>
      <c r="SEA71" s="139"/>
      <c r="SEB71" s="139"/>
      <c r="SEC71" s="139"/>
      <c r="SED71" s="139"/>
      <c r="SEE71" s="139"/>
      <c r="SEF71" s="139"/>
      <c r="SEG71" s="139"/>
      <c r="SEH71" s="139"/>
      <c r="SEI71" s="139"/>
      <c r="SEJ71" s="139"/>
      <c r="SEK71" s="139"/>
      <c r="SEL71" s="139"/>
      <c r="SEM71" s="139"/>
      <c r="SEN71" s="139"/>
      <c r="SEO71" s="139"/>
      <c r="SEP71" s="139"/>
      <c r="SEQ71" s="139"/>
      <c r="SER71" s="139"/>
      <c r="SES71" s="139"/>
      <c r="SET71" s="139"/>
      <c r="SEU71" s="139"/>
      <c r="SEV71" s="139"/>
      <c r="SEW71" s="139"/>
      <c r="SEX71" s="139"/>
      <c r="SEY71" s="139"/>
      <c r="SEZ71" s="139"/>
      <c r="SFA71" s="139"/>
      <c r="SFB71" s="139"/>
      <c r="SFC71" s="139"/>
      <c r="SFD71" s="139"/>
      <c r="SFE71" s="139"/>
      <c r="SFF71" s="139"/>
      <c r="SFG71" s="139"/>
      <c r="SFH71" s="139"/>
      <c r="SFI71" s="139"/>
      <c r="SFJ71" s="139"/>
      <c r="SFK71" s="139"/>
      <c r="SFL71" s="139"/>
      <c r="SFM71" s="139"/>
      <c r="SFN71" s="139"/>
      <c r="SFO71" s="139"/>
      <c r="SFP71" s="139"/>
      <c r="SFQ71" s="139"/>
      <c r="SFR71" s="139"/>
      <c r="SFS71" s="139"/>
      <c r="SFT71" s="139"/>
      <c r="SFU71" s="139"/>
      <c r="SFV71" s="139"/>
      <c r="SFW71" s="139"/>
      <c r="SFX71" s="139"/>
      <c r="SFY71" s="139"/>
      <c r="SFZ71" s="139"/>
      <c r="SGA71" s="139"/>
      <c r="SGB71" s="139"/>
      <c r="SGC71" s="139"/>
      <c r="SGD71" s="139"/>
      <c r="SGE71" s="139"/>
      <c r="SGF71" s="139"/>
      <c r="SGG71" s="139"/>
      <c r="SGH71" s="139"/>
      <c r="SGI71" s="139"/>
      <c r="SGJ71" s="139"/>
      <c r="SGK71" s="139"/>
      <c r="SGL71" s="139"/>
      <c r="SGM71" s="139"/>
      <c r="SGN71" s="139"/>
      <c r="SGO71" s="139"/>
      <c r="SGP71" s="139"/>
      <c r="SGQ71" s="139"/>
      <c r="SGR71" s="139"/>
      <c r="SGS71" s="139"/>
      <c r="SGT71" s="139"/>
      <c r="SGU71" s="139"/>
      <c r="SGV71" s="139"/>
      <c r="SGW71" s="139"/>
      <c r="SGX71" s="139"/>
      <c r="SGY71" s="139"/>
      <c r="SGZ71" s="139"/>
      <c r="SHA71" s="139"/>
      <c r="SHB71" s="139"/>
      <c r="SHC71" s="139"/>
      <c r="SHD71" s="139"/>
      <c r="SHE71" s="139"/>
      <c r="SHF71" s="139"/>
      <c r="SHG71" s="139"/>
      <c r="SHH71" s="139"/>
      <c r="SHI71" s="139"/>
      <c r="SHJ71" s="139"/>
      <c r="SHK71" s="139"/>
      <c r="SHL71" s="139"/>
      <c r="SHM71" s="139"/>
      <c r="SHN71" s="139"/>
      <c r="SHO71" s="139"/>
      <c r="SHP71" s="139"/>
      <c r="SHQ71" s="139"/>
      <c r="SHR71" s="139"/>
      <c r="SHS71" s="139"/>
      <c r="SHT71" s="139"/>
      <c r="SHU71" s="139"/>
      <c r="SHV71" s="139"/>
      <c r="SHW71" s="139"/>
      <c r="SHX71" s="139"/>
      <c r="SHY71" s="139"/>
      <c r="SHZ71" s="139"/>
      <c r="SIA71" s="139"/>
      <c r="SIB71" s="139"/>
      <c r="SIC71" s="139"/>
      <c r="SID71" s="139"/>
      <c r="SIE71" s="139"/>
      <c r="SIF71" s="139"/>
      <c r="SIG71" s="139"/>
      <c r="SIH71" s="139"/>
      <c r="SII71" s="139"/>
      <c r="SIJ71" s="139"/>
      <c r="SIK71" s="139"/>
      <c r="SIL71" s="139"/>
      <c r="SIM71" s="139"/>
      <c r="SIN71" s="139"/>
      <c r="SIO71" s="139"/>
      <c r="SIP71" s="139"/>
      <c r="SIQ71" s="139"/>
      <c r="SIR71" s="139"/>
      <c r="SIS71" s="139"/>
      <c r="SIT71" s="139"/>
      <c r="SIU71" s="139"/>
      <c r="SIV71" s="139"/>
      <c r="SIW71" s="139"/>
      <c r="SIX71" s="139"/>
      <c r="SIY71" s="139"/>
      <c r="SIZ71" s="139"/>
      <c r="SJA71" s="139"/>
      <c r="SJB71" s="139"/>
      <c r="SJC71" s="139"/>
      <c r="SJD71" s="139"/>
      <c r="SJE71" s="139"/>
      <c r="SJF71" s="139"/>
      <c r="SJG71" s="139"/>
      <c r="SJH71" s="139"/>
      <c r="SJI71" s="139"/>
      <c r="SJJ71" s="139"/>
      <c r="SJK71" s="139"/>
      <c r="SJL71" s="139"/>
      <c r="SJM71" s="139"/>
      <c r="SJN71" s="139"/>
      <c r="SJO71" s="139"/>
      <c r="SJP71" s="139"/>
      <c r="SJQ71" s="139"/>
      <c r="SJR71" s="139"/>
      <c r="SJS71" s="139"/>
      <c r="SJT71" s="139"/>
      <c r="SJU71" s="139"/>
      <c r="SJV71" s="139"/>
      <c r="SJW71" s="139"/>
      <c r="SJX71" s="139"/>
      <c r="SJY71" s="139"/>
      <c r="SJZ71" s="139"/>
      <c r="SKA71" s="139"/>
      <c r="SKB71" s="139"/>
      <c r="SKC71" s="139"/>
      <c r="SKD71" s="139"/>
      <c r="SKE71" s="139"/>
      <c r="SKF71" s="139"/>
      <c r="SKG71" s="139"/>
      <c r="SKH71" s="139"/>
      <c r="SKI71" s="139"/>
      <c r="SKJ71" s="139"/>
      <c r="SKK71" s="139"/>
      <c r="SKL71" s="139"/>
      <c r="SKM71" s="139"/>
      <c r="SKN71" s="139"/>
      <c r="SKO71" s="139"/>
      <c r="SKP71" s="139"/>
      <c r="SKQ71" s="139"/>
      <c r="SKR71" s="139"/>
      <c r="SKS71" s="139"/>
      <c r="SKT71" s="139"/>
      <c r="SKU71" s="139"/>
      <c r="SKV71" s="139"/>
      <c r="SKW71" s="139"/>
      <c r="SKX71" s="139"/>
      <c r="SKY71" s="139"/>
      <c r="SKZ71" s="139"/>
      <c r="SLA71" s="139"/>
      <c r="SLB71" s="139"/>
      <c r="SLC71" s="139"/>
      <c r="SLD71" s="139"/>
      <c r="SLE71" s="139"/>
      <c r="SLF71" s="139"/>
      <c r="SLG71" s="139"/>
      <c r="SLH71" s="139"/>
      <c r="SLI71" s="139"/>
      <c r="SLJ71" s="139"/>
      <c r="SLK71" s="139"/>
      <c r="SLL71" s="139"/>
      <c r="SLM71" s="139"/>
      <c r="SLN71" s="139"/>
      <c r="SLO71" s="139"/>
      <c r="SLP71" s="139"/>
      <c r="SLQ71" s="139"/>
      <c r="SLR71" s="139"/>
      <c r="SLS71" s="139"/>
      <c r="SLT71" s="139"/>
      <c r="SLU71" s="139"/>
      <c r="SLV71" s="139"/>
      <c r="SLW71" s="139"/>
      <c r="SLX71" s="139"/>
      <c r="SLY71" s="139"/>
      <c r="SLZ71" s="139"/>
      <c r="SMA71" s="139"/>
      <c r="SMB71" s="139"/>
      <c r="SMC71" s="139"/>
      <c r="SMD71" s="139"/>
      <c r="SME71" s="139"/>
      <c r="SMF71" s="139"/>
      <c r="SMG71" s="139"/>
      <c r="SMH71" s="139"/>
      <c r="SMI71" s="139"/>
      <c r="SMJ71" s="139"/>
      <c r="SMK71" s="139"/>
      <c r="SML71" s="139"/>
      <c r="SMM71" s="139"/>
      <c r="SMN71" s="139"/>
      <c r="SMO71" s="139"/>
      <c r="SMP71" s="139"/>
      <c r="SMQ71" s="139"/>
      <c r="SMR71" s="139"/>
      <c r="SMS71" s="139"/>
      <c r="SMT71" s="139"/>
      <c r="SMU71" s="139"/>
      <c r="SMV71" s="139"/>
      <c r="SMW71" s="139"/>
      <c r="SMX71" s="139"/>
      <c r="SMY71" s="139"/>
      <c r="SMZ71" s="139"/>
      <c r="SNA71" s="139"/>
      <c r="SNB71" s="139"/>
      <c r="SNC71" s="139"/>
      <c r="SND71" s="139"/>
      <c r="SNE71" s="139"/>
      <c r="SNF71" s="139"/>
      <c r="SNG71" s="139"/>
      <c r="SNH71" s="139"/>
      <c r="SNI71" s="139"/>
      <c r="SNJ71" s="139"/>
      <c r="SNK71" s="139"/>
      <c r="SNL71" s="139"/>
      <c r="SNM71" s="139"/>
      <c r="SNN71" s="139"/>
      <c r="SNO71" s="139"/>
      <c r="SNP71" s="139"/>
      <c r="SNQ71" s="139"/>
      <c r="SNR71" s="139"/>
      <c r="SNS71" s="139"/>
      <c r="SNT71" s="139"/>
      <c r="SNU71" s="139"/>
      <c r="SNV71" s="139"/>
      <c r="SNW71" s="139"/>
      <c r="SNX71" s="139"/>
      <c r="SNY71" s="139"/>
      <c r="SNZ71" s="139"/>
      <c r="SOA71" s="139"/>
      <c r="SOB71" s="139"/>
      <c r="SOC71" s="139"/>
      <c r="SOD71" s="139"/>
      <c r="SOE71" s="139"/>
      <c r="SOF71" s="139"/>
      <c r="SOG71" s="139"/>
      <c r="SOH71" s="139"/>
      <c r="SOI71" s="139"/>
      <c r="SOJ71" s="139"/>
      <c r="SOK71" s="139"/>
      <c r="SOL71" s="139"/>
      <c r="SOM71" s="139"/>
      <c r="SON71" s="139"/>
      <c r="SOO71" s="139"/>
      <c r="SOP71" s="139"/>
      <c r="SOQ71" s="139"/>
      <c r="SOR71" s="139"/>
      <c r="SOS71" s="139"/>
      <c r="SOT71" s="139"/>
      <c r="SOU71" s="139"/>
      <c r="SOV71" s="139"/>
      <c r="SOW71" s="139"/>
      <c r="SOX71" s="139"/>
      <c r="SOY71" s="139"/>
      <c r="SOZ71" s="139"/>
      <c r="SPA71" s="139"/>
      <c r="SPB71" s="139"/>
      <c r="SPC71" s="139"/>
      <c r="SPD71" s="139"/>
      <c r="SPE71" s="139"/>
      <c r="SPF71" s="139"/>
      <c r="SPG71" s="139"/>
      <c r="SPH71" s="139"/>
      <c r="SPI71" s="139"/>
      <c r="SPJ71" s="139"/>
      <c r="SPK71" s="139"/>
      <c r="SPL71" s="139"/>
      <c r="SPM71" s="139"/>
      <c r="SPN71" s="139"/>
      <c r="SPO71" s="139"/>
      <c r="SPP71" s="139"/>
      <c r="SPQ71" s="139"/>
      <c r="SPR71" s="139"/>
      <c r="SPS71" s="139"/>
      <c r="SPT71" s="139"/>
      <c r="SPU71" s="139"/>
      <c r="SPV71" s="139"/>
      <c r="SPW71" s="139"/>
      <c r="SPX71" s="139"/>
      <c r="SPY71" s="139"/>
      <c r="SPZ71" s="139"/>
      <c r="SQA71" s="139"/>
      <c r="SQB71" s="139"/>
      <c r="SQC71" s="139"/>
      <c r="SQD71" s="139"/>
      <c r="SQE71" s="139"/>
      <c r="SQF71" s="139"/>
      <c r="SQG71" s="139"/>
      <c r="SQH71" s="139"/>
      <c r="SQI71" s="139"/>
      <c r="SQJ71" s="139"/>
      <c r="SQK71" s="139"/>
      <c r="SQL71" s="139"/>
      <c r="SQM71" s="139"/>
      <c r="SQN71" s="139"/>
      <c r="SQO71" s="139"/>
      <c r="SQP71" s="139"/>
      <c r="SQQ71" s="139"/>
      <c r="SQR71" s="139"/>
      <c r="SQS71" s="139"/>
      <c r="SQT71" s="139"/>
      <c r="SQU71" s="139"/>
      <c r="SQV71" s="139"/>
      <c r="SQW71" s="139"/>
      <c r="SQX71" s="139"/>
      <c r="SQY71" s="139"/>
      <c r="SQZ71" s="139"/>
      <c r="SRA71" s="139"/>
      <c r="SRB71" s="139"/>
      <c r="SRC71" s="139"/>
      <c r="SRD71" s="139"/>
      <c r="SRE71" s="139"/>
      <c r="SRF71" s="139"/>
      <c r="SRG71" s="139"/>
      <c r="SRH71" s="139"/>
      <c r="SRI71" s="139"/>
      <c r="SRJ71" s="139"/>
      <c r="SRK71" s="139"/>
      <c r="SRL71" s="139"/>
      <c r="SRM71" s="139"/>
      <c r="SRN71" s="139"/>
      <c r="SRO71" s="139"/>
      <c r="SRP71" s="139"/>
      <c r="SRQ71" s="139"/>
      <c r="SRR71" s="139"/>
      <c r="SRS71" s="139"/>
      <c r="SRT71" s="139"/>
      <c r="SRU71" s="139"/>
      <c r="SRV71" s="139"/>
      <c r="SRW71" s="139"/>
      <c r="SRX71" s="139"/>
      <c r="SRY71" s="139"/>
      <c r="SRZ71" s="139"/>
      <c r="SSA71" s="139"/>
      <c r="SSB71" s="139"/>
      <c r="SSC71" s="139"/>
      <c r="SSD71" s="139"/>
      <c r="SSE71" s="139"/>
      <c r="SSF71" s="139"/>
      <c r="SSG71" s="139"/>
      <c r="SSH71" s="139"/>
      <c r="SSI71" s="139"/>
      <c r="SSJ71" s="139"/>
      <c r="SSK71" s="139"/>
      <c r="SSL71" s="139"/>
      <c r="SSM71" s="139"/>
      <c r="SSN71" s="139"/>
      <c r="SSO71" s="139"/>
      <c r="SSP71" s="139"/>
      <c r="SSQ71" s="139"/>
      <c r="SSR71" s="139"/>
      <c r="SSS71" s="139"/>
      <c r="SST71" s="139"/>
      <c r="SSU71" s="139"/>
      <c r="SSV71" s="139"/>
      <c r="SSW71" s="139"/>
      <c r="SSX71" s="139"/>
      <c r="SSY71" s="139"/>
      <c r="SSZ71" s="139"/>
      <c r="STA71" s="139"/>
      <c r="STB71" s="139"/>
      <c r="STC71" s="139"/>
      <c r="STD71" s="139"/>
      <c r="STE71" s="139"/>
      <c r="STF71" s="139"/>
      <c r="STG71" s="139"/>
      <c r="STH71" s="139"/>
      <c r="STI71" s="139"/>
      <c r="STJ71" s="139"/>
      <c r="STK71" s="139"/>
      <c r="STL71" s="139"/>
      <c r="STM71" s="139"/>
      <c r="STN71" s="139"/>
      <c r="STO71" s="139"/>
      <c r="STP71" s="139"/>
      <c r="STQ71" s="139"/>
      <c r="STR71" s="139"/>
      <c r="STS71" s="139"/>
      <c r="STT71" s="139"/>
      <c r="STU71" s="139"/>
      <c r="STV71" s="139"/>
      <c r="STW71" s="139"/>
      <c r="STX71" s="139"/>
      <c r="STY71" s="139"/>
      <c r="STZ71" s="139"/>
      <c r="SUA71" s="139"/>
      <c r="SUB71" s="139"/>
      <c r="SUC71" s="139"/>
      <c r="SUD71" s="139"/>
      <c r="SUE71" s="139"/>
      <c r="SUF71" s="139"/>
      <c r="SUG71" s="139"/>
      <c r="SUH71" s="139"/>
      <c r="SUI71" s="139"/>
      <c r="SUJ71" s="139"/>
      <c r="SUK71" s="139"/>
      <c r="SUL71" s="139"/>
      <c r="SUM71" s="139"/>
      <c r="SUN71" s="139"/>
      <c r="SUO71" s="139"/>
      <c r="SUP71" s="139"/>
      <c r="SUQ71" s="139"/>
      <c r="SUR71" s="139"/>
      <c r="SUS71" s="139"/>
      <c r="SUT71" s="139"/>
      <c r="SUU71" s="139"/>
      <c r="SUV71" s="139"/>
      <c r="SUW71" s="139"/>
      <c r="SUX71" s="139"/>
      <c r="SUY71" s="139"/>
      <c r="SUZ71" s="139"/>
      <c r="SVA71" s="139"/>
      <c r="SVB71" s="139"/>
      <c r="SVC71" s="139"/>
      <c r="SVD71" s="139"/>
      <c r="SVE71" s="139"/>
      <c r="SVF71" s="139"/>
      <c r="SVG71" s="139"/>
      <c r="SVH71" s="139"/>
      <c r="SVI71" s="139"/>
      <c r="SVJ71" s="139"/>
      <c r="SVK71" s="139"/>
      <c r="SVL71" s="139"/>
      <c r="SVM71" s="139"/>
      <c r="SVN71" s="139"/>
      <c r="SVO71" s="139"/>
      <c r="SVP71" s="139"/>
      <c r="SVQ71" s="139"/>
      <c r="SVR71" s="139"/>
      <c r="SVS71" s="139"/>
      <c r="SVT71" s="139"/>
      <c r="SVU71" s="139"/>
      <c r="SVV71" s="139"/>
      <c r="SVW71" s="139"/>
      <c r="SVX71" s="139"/>
      <c r="SVY71" s="139"/>
      <c r="SVZ71" s="139"/>
      <c r="SWA71" s="139"/>
      <c r="SWB71" s="139"/>
      <c r="SWC71" s="139"/>
      <c r="SWD71" s="139"/>
      <c r="SWE71" s="139"/>
      <c r="SWF71" s="139"/>
      <c r="SWG71" s="139"/>
      <c r="SWH71" s="139"/>
      <c r="SWI71" s="139"/>
      <c r="SWJ71" s="139"/>
      <c r="SWK71" s="139"/>
      <c r="SWL71" s="139"/>
      <c r="SWM71" s="139"/>
      <c r="SWN71" s="139"/>
      <c r="SWO71" s="139"/>
      <c r="SWP71" s="139"/>
      <c r="SWQ71" s="139"/>
      <c r="SWR71" s="139"/>
      <c r="SWS71" s="139"/>
      <c r="SWT71" s="139"/>
      <c r="SWU71" s="139"/>
      <c r="SWV71" s="139"/>
      <c r="SWW71" s="139"/>
      <c r="SWX71" s="139"/>
      <c r="SWY71" s="139"/>
      <c r="SWZ71" s="139"/>
      <c r="SXA71" s="139"/>
      <c r="SXB71" s="139"/>
      <c r="SXC71" s="139"/>
      <c r="SXD71" s="139"/>
      <c r="SXE71" s="139"/>
      <c r="SXF71" s="139"/>
      <c r="SXG71" s="139"/>
      <c r="SXH71" s="139"/>
      <c r="SXI71" s="139"/>
      <c r="SXJ71" s="139"/>
      <c r="SXK71" s="139"/>
      <c r="SXL71" s="139"/>
      <c r="SXM71" s="139"/>
      <c r="SXN71" s="139"/>
      <c r="SXO71" s="139"/>
      <c r="SXP71" s="139"/>
      <c r="SXQ71" s="139"/>
      <c r="SXR71" s="139"/>
      <c r="SXS71" s="139"/>
      <c r="SXT71" s="139"/>
      <c r="SXU71" s="139"/>
      <c r="SXV71" s="139"/>
      <c r="SXW71" s="139"/>
      <c r="SXX71" s="139"/>
      <c r="SXY71" s="139"/>
      <c r="SXZ71" s="139"/>
      <c r="SYA71" s="139"/>
      <c r="SYB71" s="139"/>
      <c r="SYC71" s="139"/>
      <c r="SYD71" s="139"/>
      <c r="SYE71" s="139"/>
      <c r="SYF71" s="139"/>
      <c r="SYG71" s="139"/>
      <c r="SYH71" s="139"/>
      <c r="SYI71" s="139"/>
      <c r="SYJ71" s="139"/>
      <c r="SYK71" s="139"/>
      <c r="SYL71" s="139"/>
      <c r="SYM71" s="139"/>
      <c r="SYN71" s="139"/>
      <c r="SYO71" s="139"/>
      <c r="SYP71" s="139"/>
      <c r="SYQ71" s="139"/>
      <c r="SYR71" s="139"/>
      <c r="SYS71" s="139"/>
      <c r="SYT71" s="139"/>
      <c r="SYU71" s="139"/>
      <c r="SYV71" s="139"/>
      <c r="SYW71" s="139"/>
      <c r="SYX71" s="139"/>
      <c r="SYY71" s="139"/>
      <c r="SYZ71" s="139"/>
      <c r="SZA71" s="139"/>
      <c r="SZB71" s="139"/>
      <c r="SZC71" s="139"/>
      <c r="SZD71" s="139"/>
      <c r="SZE71" s="139"/>
      <c r="SZF71" s="139"/>
      <c r="SZG71" s="139"/>
      <c r="SZH71" s="139"/>
      <c r="SZI71" s="139"/>
      <c r="SZJ71" s="139"/>
      <c r="SZK71" s="139"/>
      <c r="SZL71" s="139"/>
      <c r="SZM71" s="139"/>
      <c r="SZN71" s="139"/>
      <c r="SZO71" s="139"/>
      <c r="SZP71" s="139"/>
      <c r="SZQ71" s="139"/>
      <c r="SZR71" s="139"/>
      <c r="SZS71" s="139"/>
      <c r="SZT71" s="139"/>
      <c r="SZU71" s="139"/>
      <c r="SZV71" s="139"/>
      <c r="SZW71" s="139"/>
      <c r="SZX71" s="139"/>
      <c r="SZY71" s="139"/>
      <c r="SZZ71" s="139"/>
      <c r="TAA71" s="139"/>
      <c r="TAB71" s="139"/>
      <c r="TAC71" s="139"/>
      <c r="TAD71" s="139"/>
      <c r="TAE71" s="139"/>
      <c r="TAF71" s="139"/>
      <c r="TAG71" s="139"/>
      <c r="TAH71" s="139"/>
      <c r="TAI71" s="139"/>
      <c r="TAJ71" s="139"/>
      <c r="TAK71" s="139"/>
      <c r="TAL71" s="139"/>
      <c r="TAM71" s="139"/>
      <c r="TAN71" s="139"/>
      <c r="TAO71" s="139"/>
      <c r="TAP71" s="139"/>
      <c r="TAQ71" s="139"/>
      <c r="TAR71" s="139"/>
      <c r="TAS71" s="139"/>
      <c r="TAT71" s="139"/>
      <c r="TAU71" s="139"/>
      <c r="TAV71" s="139"/>
      <c r="TAW71" s="139"/>
      <c r="TAX71" s="139"/>
      <c r="TAY71" s="139"/>
      <c r="TAZ71" s="139"/>
      <c r="TBA71" s="139"/>
      <c r="TBB71" s="139"/>
      <c r="TBC71" s="139"/>
      <c r="TBD71" s="139"/>
      <c r="TBE71" s="139"/>
      <c r="TBF71" s="139"/>
      <c r="TBG71" s="139"/>
      <c r="TBH71" s="139"/>
      <c r="TBI71" s="139"/>
      <c r="TBJ71" s="139"/>
      <c r="TBK71" s="139"/>
      <c r="TBL71" s="139"/>
      <c r="TBM71" s="139"/>
      <c r="TBN71" s="139"/>
      <c r="TBO71" s="139"/>
      <c r="TBP71" s="139"/>
      <c r="TBQ71" s="139"/>
      <c r="TBR71" s="139"/>
      <c r="TBS71" s="139"/>
      <c r="TBT71" s="139"/>
      <c r="TBU71" s="139"/>
      <c r="TBV71" s="139"/>
      <c r="TBW71" s="139"/>
      <c r="TBX71" s="139"/>
      <c r="TBY71" s="139"/>
      <c r="TBZ71" s="139"/>
      <c r="TCA71" s="139"/>
      <c r="TCB71" s="139"/>
      <c r="TCC71" s="139"/>
      <c r="TCD71" s="139"/>
      <c r="TCE71" s="139"/>
      <c r="TCF71" s="139"/>
      <c r="TCG71" s="139"/>
      <c r="TCH71" s="139"/>
      <c r="TCI71" s="139"/>
      <c r="TCJ71" s="139"/>
      <c r="TCK71" s="139"/>
      <c r="TCL71" s="139"/>
      <c r="TCM71" s="139"/>
      <c r="TCN71" s="139"/>
      <c r="TCO71" s="139"/>
      <c r="TCP71" s="139"/>
      <c r="TCQ71" s="139"/>
      <c r="TCR71" s="139"/>
      <c r="TCS71" s="139"/>
      <c r="TCT71" s="139"/>
      <c r="TCU71" s="139"/>
      <c r="TCV71" s="139"/>
      <c r="TCW71" s="139"/>
      <c r="TCX71" s="139"/>
      <c r="TCY71" s="139"/>
      <c r="TCZ71" s="139"/>
      <c r="TDA71" s="139"/>
      <c r="TDB71" s="139"/>
      <c r="TDC71" s="139"/>
      <c r="TDD71" s="139"/>
      <c r="TDE71" s="139"/>
      <c r="TDF71" s="139"/>
      <c r="TDG71" s="139"/>
      <c r="TDH71" s="139"/>
      <c r="TDI71" s="139"/>
      <c r="TDJ71" s="139"/>
      <c r="TDK71" s="139"/>
      <c r="TDL71" s="139"/>
      <c r="TDM71" s="139"/>
      <c r="TDN71" s="139"/>
      <c r="TDO71" s="139"/>
      <c r="TDP71" s="139"/>
      <c r="TDQ71" s="139"/>
      <c r="TDR71" s="139"/>
      <c r="TDS71" s="139"/>
      <c r="TDT71" s="139"/>
      <c r="TDU71" s="139"/>
      <c r="TDV71" s="139"/>
      <c r="TDW71" s="139"/>
      <c r="TDX71" s="139"/>
      <c r="TDY71" s="139"/>
      <c r="TDZ71" s="139"/>
      <c r="TEA71" s="139"/>
      <c r="TEB71" s="139"/>
      <c r="TEC71" s="139"/>
      <c r="TED71" s="139"/>
      <c r="TEE71" s="139"/>
      <c r="TEF71" s="139"/>
      <c r="TEG71" s="139"/>
      <c r="TEH71" s="139"/>
      <c r="TEI71" s="139"/>
      <c r="TEJ71" s="139"/>
      <c r="TEK71" s="139"/>
      <c r="TEL71" s="139"/>
      <c r="TEM71" s="139"/>
      <c r="TEN71" s="139"/>
      <c r="TEO71" s="139"/>
      <c r="TEP71" s="139"/>
      <c r="TEQ71" s="139"/>
      <c r="TER71" s="139"/>
      <c r="TES71" s="139"/>
      <c r="TET71" s="139"/>
      <c r="TEU71" s="139"/>
      <c r="TEV71" s="139"/>
      <c r="TEW71" s="139"/>
      <c r="TEX71" s="139"/>
      <c r="TEY71" s="139"/>
      <c r="TEZ71" s="139"/>
      <c r="TFA71" s="139"/>
      <c r="TFB71" s="139"/>
      <c r="TFC71" s="139"/>
      <c r="TFD71" s="139"/>
      <c r="TFE71" s="139"/>
      <c r="TFF71" s="139"/>
      <c r="TFG71" s="139"/>
      <c r="TFH71" s="139"/>
      <c r="TFI71" s="139"/>
      <c r="TFJ71" s="139"/>
      <c r="TFK71" s="139"/>
      <c r="TFL71" s="139"/>
      <c r="TFM71" s="139"/>
      <c r="TFN71" s="139"/>
      <c r="TFO71" s="139"/>
      <c r="TFP71" s="139"/>
      <c r="TFQ71" s="139"/>
      <c r="TFR71" s="139"/>
      <c r="TFS71" s="139"/>
      <c r="TFT71" s="139"/>
      <c r="TFU71" s="139"/>
      <c r="TFV71" s="139"/>
      <c r="TFW71" s="139"/>
      <c r="TFX71" s="139"/>
      <c r="TFY71" s="139"/>
      <c r="TFZ71" s="139"/>
      <c r="TGA71" s="139"/>
      <c r="TGB71" s="139"/>
      <c r="TGC71" s="139"/>
      <c r="TGD71" s="139"/>
      <c r="TGE71" s="139"/>
      <c r="TGF71" s="139"/>
      <c r="TGG71" s="139"/>
      <c r="TGH71" s="139"/>
      <c r="TGI71" s="139"/>
      <c r="TGJ71" s="139"/>
      <c r="TGK71" s="139"/>
      <c r="TGL71" s="139"/>
      <c r="TGM71" s="139"/>
      <c r="TGN71" s="139"/>
      <c r="TGO71" s="139"/>
      <c r="TGP71" s="139"/>
      <c r="TGQ71" s="139"/>
      <c r="TGR71" s="139"/>
      <c r="TGS71" s="139"/>
      <c r="TGT71" s="139"/>
      <c r="TGU71" s="139"/>
      <c r="TGV71" s="139"/>
      <c r="TGW71" s="139"/>
      <c r="TGX71" s="139"/>
      <c r="TGY71" s="139"/>
      <c r="TGZ71" s="139"/>
      <c r="THA71" s="139"/>
      <c r="THB71" s="139"/>
      <c r="THC71" s="139"/>
      <c r="THD71" s="139"/>
      <c r="THE71" s="139"/>
      <c r="THF71" s="139"/>
      <c r="THG71" s="139"/>
      <c r="THH71" s="139"/>
      <c r="THI71" s="139"/>
      <c r="THJ71" s="139"/>
      <c r="THK71" s="139"/>
      <c r="THL71" s="139"/>
      <c r="THM71" s="139"/>
      <c r="THN71" s="139"/>
      <c r="THO71" s="139"/>
      <c r="THP71" s="139"/>
      <c r="THQ71" s="139"/>
      <c r="THR71" s="139"/>
      <c r="THS71" s="139"/>
      <c r="THT71" s="139"/>
      <c r="THU71" s="139"/>
      <c r="THV71" s="139"/>
      <c r="THW71" s="139"/>
      <c r="THX71" s="139"/>
      <c r="THY71" s="139"/>
      <c r="THZ71" s="139"/>
      <c r="TIA71" s="139"/>
      <c r="TIB71" s="139"/>
      <c r="TIC71" s="139"/>
      <c r="TID71" s="139"/>
      <c r="TIE71" s="139"/>
      <c r="TIF71" s="139"/>
      <c r="TIG71" s="139"/>
      <c r="TIH71" s="139"/>
      <c r="TII71" s="139"/>
      <c r="TIJ71" s="139"/>
      <c r="TIK71" s="139"/>
      <c r="TIL71" s="139"/>
      <c r="TIM71" s="139"/>
      <c r="TIN71" s="139"/>
      <c r="TIO71" s="139"/>
      <c r="TIP71" s="139"/>
      <c r="TIQ71" s="139"/>
      <c r="TIR71" s="139"/>
      <c r="TIS71" s="139"/>
      <c r="TIT71" s="139"/>
      <c r="TIU71" s="139"/>
      <c r="TIV71" s="139"/>
      <c r="TIW71" s="139"/>
      <c r="TIX71" s="139"/>
      <c r="TIY71" s="139"/>
      <c r="TIZ71" s="139"/>
      <c r="TJA71" s="139"/>
      <c r="TJB71" s="139"/>
      <c r="TJC71" s="139"/>
      <c r="TJD71" s="139"/>
      <c r="TJE71" s="139"/>
      <c r="TJF71" s="139"/>
      <c r="TJG71" s="139"/>
      <c r="TJH71" s="139"/>
      <c r="TJI71" s="139"/>
      <c r="TJJ71" s="139"/>
      <c r="TJK71" s="139"/>
      <c r="TJL71" s="139"/>
      <c r="TJM71" s="139"/>
      <c r="TJN71" s="139"/>
      <c r="TJO71" s="139"/>
      <c r="TJP71" s="139"/>
      <c r="TJQ71" s="139"/>
      <c r="TJR71" s="139"/>
      <c r="TJS71" s="139"/>
      <c r="TJT71" s="139"/>
      <c r="TJU71" s="139"/>
      <c r="TJV71" s="139"/>
      <c r="TJW71" s="139"/>
      <c r="TJX71" s="139"/>
      <c r="TJY71" s="139"/>
      <c r="TJZ71" s="139"/>
      <c r="TKA71" s="139"/>
      <c r="TKB71" s="139"/>
      <c r="TKC71" s="139"/>
      <c r="TKD71" s="139"/>
      <c r="TKE71" s="139"/>
      <c r="TKF71" s="139"/>
      <c r="TKG71" s="139"/>
      <c r="TKH71" s="139"/>
      <c r="TKI71" s="139"/>
      <c r="TKJ71" s="139"/>
      <c r="TKK71" s="139"/>
      <c r="TKL71" s="139"/>
      <c r="TKM71" s="139"/>
      <c r="TKN71" s="139"/>
      <c r="TKO71" s="139"/>
      <c r="TKP71" s="139"/>
      <c r="TKQ71" s="139"/>
      <c r="TKR71" s="139"/>
      <c r="TKS71" s="139"/>
      <c r="TKT71" s="139"/>
      <c r="TKU71" s="139"/>
      <c r="TKV71" s="139"/>
      <c r="TKW71" s="139"/>
      <c r="TKX71" s="139"/>
      <c r="TKY71" s="139"/>
      <c r="TKZ71" s="139"/>
      <c r="TLA71" s="139"/>
      <c r="TLB71" s="139"/>
      <c r="TLC71" s="139"/>
      <c r="TLD71" s="139"/>
      <c r="TLE71" s="139"/>
      <c r="TLF71" s="139"/>
      <c r="TLG71" s="139"/>
      <c r="TLH71" s="139"/>
      <c r="TLI71" s="139"/>
      <c r="TLJ71" s="139"/>
      <c r="TLK71" s="139"/>
      <c r="TLL71" s="139"/>
      <c r="TLM71" s="139"/>
      <c r="TLN71" s="139"/>
      <c r="TLO71" s="139"/>
      <c r="TLP71" s="139"/>
      <c r="TLQ71" s="139"/>
      <c r="TLR71" s="139"/>
      <c r="TLS71" s="139"/>
      <c r="TLT71" s="139"/>
      <c r="TLU71" s="139"/>
      <c r="TLV71" s="139"/>
      <c r="TLW71" s="139"/>
      <c r="TLX71" s="139"/>
      <c r="TLY71" s="139"/>
      <c r="TLZ71" s="139"/>
      <c r="TMA71" s="139"/>
      <c r="TMB71" s="139"/>
      <c r="TMC71" s="139"/>
      <c r="TMD71" s="139"/>
      <c r="TME71" s="139"/>
      <c r="TMF71" s="139"/>
      <c r="TMG71" s="139"/>
      <c r="TMH71" s="139"/>
      <c r="TMI71" s="139"/>
      <c r="TMJ71" s="139"/>
      <c r="TMK71" s="139"/>
      <c r="TML71" s="139"/>
      <c r="TMM71" s="139"/>
      <c r="TMN71" s="139"/>
      <c r="TMO71" s="139"/>
      <c r="TMP71" s="139"/>
      <c r="TMQ71" s="139"/>
      <c r="TMR71" s="139"/>
      <c r="TMS71" s="139"/>
      <c r="TMT71" s="139"/>
      <c r="TMU71" s="139"/>
      <c r="TMV71" s="139"/>
      <c r="TMW71" s="139"/>
      <c r="TMX71" s="139"/>
      <c r="TMY71" s="139"/>
      <c r="TMZ71" s="139"/>
      <c r="TNA71" s="139"/>
      <c r="TNB71" s="139"/>
      <c r="TNC71" s="139"/>
      <c r="TND71" s="139"/>
      <c r="TNE71" s="139"/>
      <c r="TNF71" s="139"/>
      <c r="TNG71" s="139"/>
      <c r="TNH71" s="139"/>
      <c r="TNI71" s="139"/>
      <c r="TNJ71" s="139"/>
      <c r="TNK71" s="139"/>
      <c r="TNL71" s="139"/>
      <c r="TNM71" s="139"/>
      <c r="TNN71" s="139"/>
      <c r="TNO71" s="139"/>
      <c r="TNP71" s="139"/>
      <c r="TNQ71" s="139"/>
      <c r="TNR71" s="139"/>
      <c r="TNS71" s="139"/>
      <c r="TNT71" s="139"/>
      <c r="TNU71" s="139"/>
      <c r="TNV71" s="139"/>
      <c r="TNW71" s="139"/>
      <c r="TNX71" s="139"/>
      <c r="TNY71" s="139"/>
      <c r="TNZ71" s="139"/>
      <c r="TOA71" s="139"/>
      <c r="TOB71" s="139"/>
      <c r="TOC71" s="139"/>
      <c r="TOD71" s="139"/>
      <c r="TOE71" s="139"/>
      <c r="TOF71" s="139"/>
      <c r="TOG71" s="139"/>
      <c r="TOH71" s="139"/>
      <c r="TOI71" s="139"/>
      <c r="TOJ71" s="139"/>
      <c r="TOK71" s="139"/>
      <c r="TOL71" s="139"/>
      <c r="TOM71" s="139"/>
      <c r="TON71" s="139"/>
      <c r="TOO71" s="139"/>
      <c r="TOP71" s="139"/>
      <c r="TOQ71" s="139"/>
      <c r="TOR71" s="139"/>
      <c r="TOS71" s="139"/>
      <c r="TOT71" s="139"/>
      <c r="TOU71" s="139"/>
      <c r="TOV71" s="139"/>
      <c r="TOW71" s="139"/>
      <c r="TOX71" s="139"/>
      <c r="TOY71" s="139"/>
      <c r="TOZ71" s="139"/>
      <c r="TPA71" s="139"/>
      <c r="TPB71" s="139"/>
      <c r="TPC71" s="139"/>
      <c r="TPD71" s="139"/>
      <c r="TPE71" s="139"/>
      <c r="TPF71" s="139"/>
      <c r="TPG71" s="139"/>
      <c r="TPH71" s="139"/>
      <c r="TPI71" s="139"/>
      <c r="TPJ71" s="139"/>
      <c r="TPK71" s="139"/>
      <c r="TPL71" s="139"/>
      <c r="TPM71" s="139"/>
      <c r="TPN71" s="139"/>
      <c r="TPO71" s="139"/>
      <c r="TPP71" s="139"/>
      <c r="TPQ71" s="139"/>
      <c r="TPR71" s="139"/>
      <c r="TPS71" s="139"/>
      <c r="TPT71" s="139"/>
      <c r="TPU71" s="139"/>
      <c r="TPV71" s="139"/>
      <c r="TPW71" s="139"/>
      <c r="TPX71" s="139"/>
      <c r="TPY71" s="139"/>
      <c r="TPZ71" s="139"/>
      <c r="TQA71" s="139"/>
      <c r="TQB71" s="139"/>
      <c r="TQC71" s="139"/>
      <c r="TQD71" s="139"/>
      <c r="TQE71" s="139"/>
      <c r="TQF71" s="139"/>
      <c r="TQG71" s="139"/>
      <c r="TQH71" s="139"/>
      <c r="TQI71" s="139"/>
      <c r="TQJ71" s="139"/>
      <c r="TQK71" s="139"/>
      <c r="TQL71" s="139"/>
      <c r="TQM71" s="139"/>
      <c r="TQN71" s="139"/>
      <c r="TQO71" s="139"/>
      <c r="TQP71" s="139"/>
      <c r="TQQ71" s="139"/>
      <c r="TQR71" s="139"/>
      <c r="TQS71" s="139"/>
      <c r="TQT71" s="139"/>
      <c r="TQU71" s="139"/>
      <c r="TQV71" s="139"/>
      <c r="TQW71" s="139"/>
      <c r="TQX71" s="139"/>
      <c r="TQY71" s="139"/>
      <c r="TQZ71" s="139"/>
      <c r="TRA71" s="139"/>
      <c r="TRB71" s="139"/>
      <c r="TRC71" s="139"/>
      <c r="TRD71" s="139"/>
      <c r="TRE71" s="139"/>
      <c r="TRF71" s="139"/>
      <c r="TRG71" s="139"/>
      <c r="TRH71" s="139"/>
      <c r="TRI71" s="139"/>
      <c r="TRJ71" s="139"/>
      <c r="TRK71" s="139"/>
      <c r="TRL71" s="139"/>
      <c r="TRM71" s="139"/>
      <c r="TRN71" s="139"/>
      <c r="TRO71" s="139"/>
      <c r="TRP71" s="139"/>
      <c r="TRQ71" s="139"/>
      <c r="TRR71" s="139"/>
      <c r="TRS71" s="139"/>
      <c r="TRT71" s="139"/>
      <c r="TRU71" s="139"/>
      <c r="TRV71" s="139"/>
      <c r="TRW71" s="139"/>
      <c r="TRX71" s="139"/>
      <c r="TRY71" s="139"/>
      <c r="TRZ71" s="139"/>
      <c r="TSA71" s="139"/>
      <c r="TSB71" s="139"/>
      <c r="TSC71" s="139"/>
      <c r="TSD71" s="139"/>
      <c r="TSE71" s="139"/>
      <c r="TSF71" s="139"/>
      <c r="TSG71" s="139"/>
      <c r="TSH71" s="139"/>
      <c r="TSI71" s="139"/>
      <c r="TSJ71" s="139"/>
      <c r="TSK71" s="139"/>
      <c r="TSL71" s="139"/>
      <c r="TSM71" s="139"/>
      <c r="TSN71" s="139"/>
      <c r="TSO71" s="139"/>
      <c r="TSP71" s="139"/>
      <c r="TSQ71" s="139"/>
      <c r="TSR71" s="139"/>
      <c r="TSS71" s="139"/>
      <c r="TST71" s="139"/>
      <c r="TSU71" s="139"/>
      <c r="TSV71" s="139"/>
      <c r="TSW71" s="139"/>
      <c r="TSX71" s="139"/>
      <c r="TSY71" s="139"/>
      <c r="TSZ71" s="139"/>
      <c r="TTA71" s="139"/>
      <c r="TTB71" s="139"/>
      <c r="TTC71" s="139"/>
      <c r="TTD71" s="139"/>
      <c r="TTE71" s="139"/>
      <c r="TTF71" s="139"/>
      <c r="TTG71" s="139"/>
      <c r="TTH71" s="139"/>
      <c r="TTI71" s="139"/>
      <c r="TTJ71" s="139"/>
      <c r="TTK71" s="139"/>
      <c r="TTL71" s="139"/>
      <c r="TTM71" s="139"/>
      <c r="TTN71" s="139"/>
      <c r="TTO71" s="139"/>
      <c r="TTP71" s="139"/>
      <c r="TTQ71" s="139"/>
      <c r="TTR71" s="139"/>
      <c r="TTS71" s="139"/>
      <c r="TTT71" s="139"/>
      <c r="TTU71" s="139"/>
      <c r="TTV71" s="139"/>
      <c r="TTW71" s="139"/>
      <c r="TTX71" s="139"/>
      <c r="TTY71" s="139"/>
      <c r="TTZ71" s="139"/>
      <c r="TUA71" s="139"/>
      <c r="TUB71" s="139"/>
      <c r="TUC71" s="139"/>
      <c r="TUD71" s="139"/>
      <c r="TUE71" s="139"/>
      <c r="TUF71" s="139"/>
      <c r="TUG71" s="139"/>
      <c r="TUH71" s="139"/>
      <c r="TUI71" s="139"/>
      <c r="TUJ71" s="139"/>
      <c r="TUK71" s="139"/>
      <c r="TUL71" s="139"/>
      <c r="TUM71" s="139"/>
      <c r="TUN71" s="139"/>
      <c r="TUO71" s="139"/>
      <c r="TUP71" s="139"/>
      <c r="TUQ71" s="139"/>
      <c r="TUR71" s="139"/>
      <c r="TUS71" s="139"/>
      <c r="TUT71" s="139"/>
      <c r="TUU71" s="139"/>
      <c r="TUV71" s="139"/>
      <c r="TUW71" s="139"/>
      <c r="TUX71" s="139"/>
      <c r="TUY71" s="139"/>
      <c r="TUZ71" s="139"/>
      <c r="TVA71" s="139"/>
      <c r="TVB71" s="139"/>
      <c r="TVC71" s="139"/>
      <c r="TVD71" s="139"/>
      <c r="TVE71" s="139"/>
      <c r="TVF71" s="139"/>
      <c r="TVG71" s="139"/>
      <c r="TVH71" s="139"/>
      <c r="TVI71" s="139"/>
      <c r="TVJ71" s="139"/>
      <c r="TVK71" s="139"/>
      <c r="TVL71" s="139"/>
      <c r="TVM71" s="139"/>
      <c r="TVN71" s="139"/>
      <c r="TVO71" s="139"/>
      <c r="TVP71" s="139"/>
      <c r="TVQ71" s="139"/>
      <c r="TVR71" s="139"/>
      <c r="TVS71" s="139"/>
      <c r="TVT71" s="139"/>
      <c r="TVU71" s="139"/>
      <c r="TVV71" s="139"/>
      <c r="TVW71" s="139"/>
      <c r="TVX71" s="139"/>
      <c r="TVY71" s="139"/>
      <c r="TVZ71" s="139"/>
      <c r="TWA71" s="139"/>
      <c r="TWB71" s="139"/>
      <c r="TWC71" s="139"/>
      <c r="TWD71" s="139"/>
      <c r="TWE71" s="139"/>
      <c r="TWF71" s="139"/>
      <c r="TWG71" s="139"/>
      <c r="TWH71" s="139"/>
      <c r="TWI71" s="139"/>
      <c r="TWJ71" s="139"/>
      <c r="TWK71" s="139"/>
      <c r="TWL71" s="139"/>
      <c r="TWM71" s="139"/>
      <c r="TWN71" s="139"/>
      <c r="TWO71" s="139"/>
      <c r="TWP71" s="139"/>
      <c r="TWQ71" s="139"/>
      <c r="TWR71" s="139"/>
      <c r="TWS71" s="139"/>
      <c r="TWT71" s="139"/>
      <c r="TWU71" s="139"/>
      <c r="TWV71" s="139"/>
      <c r="TWW71" s="139"/>
      <c r="TWX71" s="139"/>
      <c r="TWY71" s="139"/>
      <c r="TWZ71" s="139"/>
      <c r="TXA71" s="139"/>
      <c r="TXB71" s="139"/>
      <c r="TXC71" s="139"/>
      <c r="TXD71" s="139"/>
      <c r="TXE71" s="139"/>
      <c r="TXF71" s="139"/>
      <c r="TXG71" s="139"/>
      <c r="TXH71" s="139"/>
      <c r="TXI71" s="139"/>
      <c r="TXJ71" s="139"/>
      <c r="TXK71" s="139"/>
      <c r="TXL71" s="139"/>
      <c r="TXM71" s="139"/>
      <c r="TXN71" s="139"/>
      <c r="TXO71" s="139"/>
      <c r="TXP71" s="139"/>
      <c r="TXQ71" s="139"/>
      <c r="TXR71" s="139"/>
      <c r="TXS71" s="139"/>
      <c r="TXT71" s="139"/>
      <c r="TXU71" s="139"/>
      <c r="TXV71" s="139"/>
      <c r="TXW71" s="139"/>
      <c r="TXX71" s="139"/>
      <c r="TXY71" s="139"/>
      <c r="TXZ71" s="139"/>
      <c r="TYA71" s="139"/>
      <c r="TYB71" s="139"/>
      <c r="TYC71" s="139"/>
      <c r="TYD71" s="139"/>
      <c r="TYE71" s="139"/>
      <c r="TYF71" s="139"/>
      <c r="TYG71" s="139"/>
      <c r="TYH71" s="139"/>
      <c r="TYI71" s="139"/>
      <c r="TYJ71" s="139"/>
      <c r="TYK71" s="139"/>
      <c r="TYL71" s="139"/>
      <c r="TYM71" s="139"/>
      <c r="TYN71" s="139"/>
      <c r="TYO71" s="139"/>
      <c r="TYP71" s="139"/>
      <c r="TYQ71" s="139"/>
      <c r="TYR71" s="139"/>
      <c r="TYS71" s="139"/>
      <c r="TYT71" s="139"/>
      <c r="TYU71" s="139"/>
      <c r="TYV71" s="139"/>
      <c r="TYW71" s="139"/>
      <c r="TYX71" s="139"/>
      <c r="TYY71" s="139"/>
      <c r="TYZ71" s="139"/>
      <c r="TZA71" s="139"/>
      <c r="TZB71" s="139"/>
      <c r="TZC71" s="139"/>
      <c r="TZD71" s="139"/>
      <c r="TZE71" s="139"/>
      <c r="TZF71" s="139"/>
      <c r="TZG71" s="139"/>
      <c r="TZH71" s="139"/>
      <c r="TZI71" s="139"/>
      <c r="TZJ71" s="139"/>
      <c r="TZK71" s="139"/>
      <c r="TZL71" s="139"/>
      <c r="TZM71" s="139"/>
      <c r="TZN71" s="139"/>
      <c r="TZO71" s="139"/>
      <c r="TZP71" s="139"/>
      <c r="TZQ71" s="139"/>
      <c r="TZR71" s="139"/>
      <c r="TZS71" s="139"/>
      <c r="TZT71" s="139"/>
      <c r="TZU71" s="139"/>
      <c r="TZV71" s="139"/>
      <c r="TZW71" s="139"/>
      <c r="TZX71" s="139"/>
      <c r="TZY71" s="139"/>
      <c r="TZZ71" s="139"/>
      <c r="UAA71" s="139"/>
      <c r="UAB71" s="139"/>
      <c r="UAC71" s="139"/>
      <c r="UAD71" s="139"/>
      <c r="UAE71" s="139"/>
      <c r="UAF71" s="139"/>
      <c r="UAG71" s="139"/>
      <c r="UAH71" s="139"/>
      <c r="UAI71" s="139"/>
      <c r="UAJ71" s="139"/>
      <c r="UAK71" s="139"/>
      <c r="UAL71" s="139"/>
      <c r="UAM71" s="139"/>
      <c r="UAN71" s="139"/>
      <c r="UAO71" s="139"/>
      <c r="UAP71" s="139"/>
      <c r="UAQ71" s="139"/>
      <c r="UAR71" s="139"/>
      <c r="UAS71" s="139"/>
      <c r="UAT71" s="139"/>
      <c r="UAU71" s="139"/>
      <c r="UAV71" s="139"/>
      <c r="UAW71" s="139"/>
      <c r="UAX71" s="139"/>
      <c r="UAY71" s="139"/>
      <c r="UAZ71" s="139"/>
      <c r="UBA71" s="139"/>
      <c r="UBB71" s="139"/>
      <c r="UBC71" s="139"/>
      <c r="UBD71" s="139"/>
      <c r="UBE71" s="139"/>
      <c r="UBF71" s="139"/>
      <c r="UBG71" s="139"/>
      <c r="UBH71" s="139"/>
      <c r="UBI71" s="139"/>
      <c r="UBJ71" s="139"/>
      <c r="UBK71" s="139"/>
      <c r="UBL71" s="139"/>
      <c r="UBM71" s="139"/>
      <c r="UBN71" s="139"/>
      <c r="UBO71" s="139"/>
      <c r="UBP71" s="139"/>
      <c r="UBQ71" s="139"/>
      <c r="UBR71" s="139"/>
      <c r="UBS71" s="139"/>
      <c r="UBT71" s="139"/>
      <c r="UBU71" s="139"/>
      <c r="UBV71" s="139"/>
      <c r="UBW71" s="139"/>
      <c r="UBX71" s="139"/>
      <c r="UBY71" s="139"/>
      <c r="UBZ71" s="139"/>
      <c r="UCA71" s="139"/>
      <c r="UCB71" s="139"/>
      <c r="UCC71" s="139"/>
      <c r="UCD71" s="139"/>
      <c r="UCE71" s="139"/>
      <c r="UCF71" s="139"/>
      <c r="UCG71" s="139"/>
      <c r="UCH71" s="139"/>
      <c r="UCI71" s="139"/>
      <c r="UCJ71" s="139"/>
      <c r="UCK71" s="139"/>
      <c r="UCL71" s="139"/>
      <c r="UCM71" s="139"/>
      <c r="UCN71" s="139"/>
      <c r="UCO71" s="139"/>
      <c r="UCP71" s="139"/>
      <c r="UCQ71" s="139"/>
      <c r="UCR71" s="139"/>
      <c r="UCS71" s="139"/>
      <c r="UCT71" s="139"/>
      <c r="UCU71" s="139"/>
      <c r="UCV71" s="139"/>
      <c r="UCW71" s="139"/>
      <c r="UCX71" s="139"/>
      <c r="UCY71" s="139"/>
      <c r="UCZ71" s="139"/>
      <c r="UDA71" s="139"/>
      <c r="UDB71" s="139"/>
      <c r="UDC71" s="139"/>
      <c r="UDD71" s="139"/>
      <c r="UDE71" s="139"/>
      <c r="UDF71" s="139"/>
      <c r="UDG71" s="139"/>
      <c r="UDH71" s="139"/>
      <c r="UDI71" s="139"/>
      <c r="UDJ71" s="139"/>
      <c r="UDK71" s="139"/>
      <c r="UDL71" s="139"/>
      <c r="UDM71" s="139"/>
      <c r="UDN71" s="139"/>
      <c r="UDO71" s="139"/>
      <c r="UDP71" s="139"/>
      <c r="UDQ71" s="139"/>
      <c r="UDR71" s="139"/>
      <c r="UDS71" s="139"/>
      <c r="UDT71" s="139"/>
      <c r="UDU71" s="139"/>
      <c r="UDV71" s="139"/>
      <c r="UDW71" s="139"/>
      <c r="UDX71" s="139"/>
      <c r="UDY71" s="139"/>
      <c r="UDZ71" s="139"/>
      <c r="UEA71" s="139"/>
      <c r="UEB71" s="139"/>
      <c r="UEC71" s="139"/>
      <c r="UED71" s="139"/>
      <c r="UEE71" s="139"/>
      <c r="UEF71" s="139"/>
      <c r="UEG71" s="139"/>
      <c r="UEH71" s="139"/>
      <c r="UEI71" s="139"/>
      <c r="UEJ71" s="139"/>
      <c r="UEK71" s="139"/>
      <c r="UEL71" s="139"/>
      <c r="UEM71" s="139"/>
      <c r="UEN71" s="139"/>
      <c r="UEO71" s="139"/>
      <c r="UEP71" s="139"/>
      <c r="UEQ71" s="139"/>
      <c r="UER71" s="139"/>
      <c r="UES71" s="139"/>
      <c r="UET71" s="139"/>
      <c r="UEU71" s="139"/>
      <c r="UEV71" s="139"/>
      <c r="UEW71" s="139"/>
      <c r="UEX71" s="139"/>
      <c r="UEY71" s="139"/>
      <c r="UEZ71" s="139"/>
      <c r="UFA71" s="139"/>
      <c r="UFB71" s="139"/>
      <c r="UFC71" s="139"/>
      <c r="UFD71" s="139"/>
      <c r="UFE71" s="139"/>
      <c r="UFF71" s="139"/>
      <c r="UFG71" s="139"/>
      <c r="UFH71" s="139"/>
      <c r="UFI71" s="139"/>
      <c r="UFJ71" s="139"/>
      <c r="UFK71" s="139"/>
      <c r="UFL71" s="139"/>
      <c r="UFM71" s="139"/>
      <c r="UFN71" s="139"/>
      <c r="UFO71" s="139"/>
      <c r="UFP71" s="139"/>
      <c r="UFQ71" s="139"/>
      <c r="UFR71" s="139"/>
      <c r="UFS71" s="139"/>
      <c r="UFT71" s="139"/>
      <c r="UFU71" s="139"/>
      <c r="UFV71" s="139"/>
      <c r="UFW71" s="139"/>
      <c r="UFX71" s="139"/>
      <c r="UFY71" s="139"/>
      <c r="UFZ71" s="139"/>
      <c r="UGA71" s="139"/>
      <c r="UGB71" s="139"/>
      <c r="UGC71" s="139"/>
      <c r="UGD71" s="139"/>
      <c r="UGE71" s="139"/>
      <c r="UGF71" s="139"/>
      <c r="UGG71" s="139"/>
      <c r="UGH71" s="139"/>
      <c r="UGI71" s="139"/>
      <c r="UGJ71" s="139"/>
      <c r="UGK71" s="139"/>
      <c r="UGL71" s="139"/>
      <c r="UGM71" s="139"/>
      <c r="UGN71" s="139"/>
      <c r="UGO71" s="139"/>
      <c r="UGP71" s="139"/>
      <c r="UGQ71" s="139"/>
      <c r="UGR71" s="139"/>
      <c r="UGS71" s="139"/>
      <c r="UGT71" s="139"/>
      <c r="UGU71" s="139"/>
      <c r="UGV71" s="139"/>
      <c r="UGW71" s="139"/>
      <c r="UGX71" s="139"/>
      <c r="UGY71" s="139"/>
      <c r="UGZ71" s="139"/>
      <c r="UHA71" s="139"/>
      <c r="UHB71" s="139"/>
      <c r="UHC71" s="139"/>
      <c r="UHD71" s="139"/>
      <c r="UHE71" s="139"/>
      <c r="UHF71" s="139"/>
      <c r="UHG71" s="139"/>
      <c r="UHH71" s="139"/>
      <c r="UHI71" s="139"/>
      <c r="UHJ71" s="139"/>
      <c r="UHK71" s="139"/>
      <c r="UHL71" s="139"/>
      <c r="UHM71" s="139"/>
      <c r="UHN71" s="139"/>
      <c r="UHO71" s="139"/>
      <c r="UHP71" s="139"/>
      <c r="UHQ71" s="139"/>
      <c r="UHR71" s="139"/>
      <c r="UHS71" s="139"/>
      <c r="UHT71" s="139"/>
      <c r="UHU71" s="139"/>
      <c r="UHV71" s="139"/>
      <c r="UHW71" s="139"/>
      <c r="UHX71" s="139"/>
      <c r="UHY71" s="139"/>
      <c r="UHZ71" s="139"/>
      <c r="UIA71" s="139"/>
      <c r="UIB71" s="139"/>
      <c r="UIC71" s="139"/>
      <c r="UID71" s="139"/>
      <c r="UIE71" s="139"/>
      <c r="UIF71" s="139"/>
      <c r="UIG71" s="139"/>
      <c r="UIH71" s="139"/>
      <c r="UII71" s="139"/>
      <c r="UIJ71" s="139"/>
      <c r="UIK71" s="139"/>
      <c r="UIL71" s="139"/>
      <c r="UIM71" s="139"/>
      <c r="UIN71" s="139"/>
      <c r="UIO71" s="139"/>
      <c r="UIP71" s="139"/>
      <c r="UIQ71" s="139"/>
      <c r="UIR71" s="139"/>
      <c r="UIS71" s="139"/>
      <c r="UIT71" s="139"/>
      <c r="UIU71" s="139"/>
      <c r="UIV71" s="139"/>
      <c r="UIW71" s="139"/>
      <c r="UIX71" s="139"/>
      <c r="UIY71" s="139"/>
      <c r="UIZ71" s="139"/>
      <c r="UJA71" s="139"/>
      <c r="UJB71" s="139"/>
      <c r="UJC71" s="139"/>
      <c r="UJD71" s="139"/>
      <c r="UJE71" s="139"/>
      <c r="UJF71" s="139"/>
      <c r="UJG71" s="139"/>
      <c r="UJH71" s="139"/>
      <c r="UJI71" s="139"/>
      <c r="UJJ71" s="139"/>
      <c r="UJK71" s="139"/>
      <c r="UJL71" s="139"/>
      <c r="UJM71" s="139"/>
      <c r="UJN71" s="139"/>
      <c r="UJO71" s="139"/>
      <c r="UJP71" s="139"/>
      <c r="UJQ71" s="139"/>
      <c r="UJR71" s="139"/>
      <c r="UJS71" s="139"/>
      <c r="UJT71" s="139"/>
      <c r="UJU71" s="139"/>
      <c r="UJV71" s="139"/>
      <c r="UJW71" s="139"/>
      <c r="UJX71" s="139"/>
      <c r="UJY71" s="139"/>
      <c r="UJZ71" s="139"/>
      <c r="UKA71" s="139"/>
      <c r="UKB71" s="139"/>
      <c r="UKC71" s="139"/>
      <c r="UKD71" s="139"/>
      <c r="UKE71" s="139"/>
      <c r="UKF71" s="139"/>
      <c r="UKG71" s="139"/>
      <c r="UKH71" s="139"/>
      <c r="UKI71" s="139"/>
      <c r="UKJ71" s="139"/>
      <c r="UKK71" s="139"/>
      <c r="UKL71" s="139"/>
      <c r="UKM71" s="139"/>
      <c r="UKN71" s="139"/>
      <c r="UKO71" s="139"/>
      <c r="UKP71" s="139"/>
      <c r="UKQ71" s="139"/>
      <c r="UKR71" s="139"/>
      <c r="UKS71" s="139"/>
      <c r="UKT71" s="139"/>
      <c r="UKU71" s="139"/>
      <c r="UKV71" s="139"/>
      <c r="UKW71" s="139"/>
      <c r="UKX71" s="139"/>
      <c r="UKY71" s="139"/>
      <c r="UKZ71" s="139"/>
      <c r="ULA71" s="139"/>
      <c r="ULB71" s="139"/>
      <c r="ULC71" s="139"/>
      <c r="ULD71" s="139"/>
      <c r="ULE71" s="139"/>
      <c r="ULF71" s="139"/>
      <c r="ULG71" s="139"/>
      <c r="ULH71" s="139"/>
      <c r="ULI71" s="139"/>
      <c r="ULJ71" s="139"/>
      <c r="ULK71" s="139"/>
      <c r="ULL71" s="139"/>
      <c r="ULM71" s="139"/>
      <c r="ULN71" s="139"/>
      <c r="ULO71" s="139"/>
      <c r="ULP71" s="139"/>
      <c r="ULQ71" s="139"/>
      <c r="ULR71" s="139"/>
      <c r="ULS71" s="139"/>
      <c r="ULT71" s="139"/>
      <c r="ULU71" s="139"/>
      <c r="ULV71" s="139"/>
      <c r="ULW71" s="139"/>
      <c r="ULX71" s="139"/>
      <c r="ULY71" s="139"/>
      <c r="ULZ71" s="139"/>
      <c r="UMA71" s="139"/>
      <c r="UMB71" s="139"/>
      <c r="UMC71" s="139"/>
      <c r="UMD71" s="139"/>
      <c r="UME71" s="139"/>
      <c r="UMF71" s="139"/>
      <c r="UMG71" s="139"/>
      <c r="UMH71" s="139"/>
      <c r="UMI71" s="139"/>
      <c r="UMJ71" s="139"/>
      <c r="UMK71" s="139"/>
      <c r="UML71" s="139"/>
      <c r="UMM71" s="139"/>
      <c r="UMN71" s="139"/>
      <c r="UMO71" s="139"/>
      <c r="UMP71" s="139"/>
      <c r="UMQ71" s="139"/>
      <c r="UMR71" s="139"/>
      <c r="UMS71" s="139"/>
      <c r="UMT71" s="139"/>
      <c r="UMU71" s="139"/>
      <c r="UMV71" s="139"/>
      <c r="UMW71" s="139"/>
      <c r="UMX71" s="139"/>
      <c r="UMY71" s="139"/>
      <c r="UMZ71" s="139"/>
      <c r="UNA71" s="139"/>
      <c r="UNB71" s="139"/>
      <c r="UNC71" s="139"/>
      <c r="UND71" s="139"/>
      <c r="UNE71" s="139"/>
      <c r="UNF71" s="139"/>
      <c r="UNG71" s="139"/>
      <c r="UNH71" s="139"/>
      <c r="UNI71" s="139"/>
      <c r="UNJ71" s="139"/>
      <c r="UNK71" s="139"/>
      <c r="UNL71" s="139"/>
      <c r="UNM71" s="139"/>
      <c r="UNN71" s="139"/>
      <c r="UNO71" s="139"/>
      <c r="UNP71" s="139"/>
      <c r="UNQ71" s="139"/>
      <c r="UNR71" s="139"/>
      <c r="UNS71" s="139"/>
      <c r="UNT71" s="139"/>
      <c r="UNU71" s="139"/>
      <c r="UNV71" s="139"/>
      <c r="UNW71" s="139"/>
      <c r="UNX71" s="139"/>
      <c r="UNY71" s="139"/>
      <c r="UNZ71" s="139"/>
      <c r="UOA71" s="139"/>
      <c r="UOB71" s="139"/>
      <c r="UOC71" s="139"/>
      <c r="UOD71" s="139"/>
      <c r="UOE71" s="139"/>
      <c r="UOF71" s="139"/>
      <c r="UOG71" s="139"/>
      <c r="UOH71" s="139"/>
      <c r="UOI71" s="139"/>
      <c r="UOJ71" s="139"/>
      <c r="UOK71" s="139"/>
      <c r="UOL71" s="139"/>
      <c r="UOM71" s="139"/>
      <c r="UON71" s="139"/>
      <c r="UOO71" s="139"/>
      <c r="UOP71" s="139"/>
      <c r="UOQ71" s="139"/>
      <c r="UOR71" s="139"/>
      <c r="UOS71" s="139"/>
      <c r="UOT71" s="139"/>
      <c r="UOU71" s="139"/>
      <c r="UOV71" s="139"/>
      <c r="UOW71" s="139"/>
      <c r="UOX71" s="139"/>
      <c r="UOY71" s="139"/>
      <c r="UOZ71" s="139"/>
      <c r="UPA71" s="139"/>
      <c r="UPB71" s="139"/>
      <c r="UPC71" s="139"/>
      <c r="UPD71" s="139"/>
      <c r="UPE71" s="139"/>
      <c r="UPF71" s="139"/>
      <c r="UPG71" s="139"/>
      <c r="UPH71" s="139"/>
      <c r="UPI71" s="139"/>
      <c r="UPJ71" s="139"/>
      <c r="UPK71" s="139"/>
      <c r="UPL71" s="139"/>
      <c r="UPM71" s="139"/>
      <c r="UPN71" s="139"/>
      <c r="UPO71" s="139"/>
      <c r="UPP71" s="139"/>
      <c r="UPQ71" s="139"/>
      <c r="UPR71" s="139"/>
      <c r="UPS71" s="139"/>
      <c r="UPT71" s="139"/>
      <c r="UPU71" s="139"/>
      <c r="UPV71" s="139"/>
      <c r="UPW71" s="139"/>
      <c r="UPX71" s="139"/>
      <c r="UPY71" s="139"/>
      <c r="UPZ71" s="139"/>
      <c r="UQA71" s="139"/>
      <c r="UQB71" s="139"/>
      <c r="UQC71" s="139"/>
      <c r="UQD71" s="139"/>
      <c r="UQE71" s="139"/>
      <c r="UQF71" s="139"/>
      <c r="UQG71" s="139"/>
      <c r="UQH71" s="139"/>
      <c r="UQI71" s="139"/>
      <c r="UQJ71" s="139"/>
      <c r="UQK71" s="139"/>
      <c r="UQL71" s="139"/>
      <c r="UQM71" s="139"/>
      <c r="UQN71" s="139"/>
      <c r="UQO71" s="139"/>
      <c r="UQP71" s="139"/>
      <c r="UQQ71" s="139"/>
      <c r="UQR71" s="139"/>
      <c r="UQS71" s="139"/>
      <c r="UQT71" s="139"/>
      <c r="UQU71" s="139"/>
      <c r="UQV71" s="139"/>
      <c r="UQW71" s="139"/>
      <c r="UQX71" s="139"/>
      <c r="UQY71" s="139"/>
      <c r="UQZ71" s="139"/>
      <c r="URA71" s="139"/>
      <c r="URB71" s="139"/>
      <c r="URC71" s="139"/>
      <c r="URD71" s="139"/>
      <c r="URE71" s="139"/>
      <c r="URF71" s="139"/>
      <c r="URG71" s="139"/>
      <c r="URH71" s="139"/>
      <c r="URI71" s="139"/>
      <c r="URJ71" s="139"/>
      <c r="URK71" s="139"/>
      <c r="URL71" s="139"/>
      <c r="URM71" s="139"/>
      <c r="URN71" s="139"/>
      <c r="URO71" s="139"/>
      <c r="URP71" s="139"/>
      <c r="URQ71" s="139"/>
      <c r="URR71" s="139"/>
      <c r="URS71" s="139"/>
      <c r="URT71" s="139"/>
      <c r="URU71" s="139"/>
      <c r="URV71" s="139"/>
      <c r="URW71" s="139"/>
      <c r="URX71" s="139"/>
      <c r="URY71" s="139"/>
      <c r="URZ71" s="139"/>
      <c r="USA71" s="139"/>
      <c r="USB71" s="139"/>
      <c r="USC71" s="139"/>
      <c r="USD71" s="139"/>
      <c r="USE71" s="139"/>
      <c r="USF71" s="139"/>
      <c r="USG71" s="139"/>
      <c r="USH71" s="139"/>
      <c r="USI71" s="139"/>
      <c r="USJ71" s="139"/>
      <c r="USK71" s="139"/>
      <c r="USL71" s="139"/>
      <c r="USM71" s="139"/>
      <c r="USN71" s="139"/>
      <c r="USO71" s="139"/>
      <c r="USP71" s="139"/>
      <c r="USQ71" s="139"/>
      <c r="USR71" s="139"/>
      <c r="USS71" s="139"/>
      <c r="UST71" s="139"/>
      <c r="USU71" s="139"/>
      <c r="USV71" s="139"/>
      <c r="USW71" s="139"/>
      <c r="USX71" s="139"/>
      <c r="USY71" s="139"/>
      <c r="USZ71" s="139"/>
      <c r="UTA71" s="139"/>
      <c r="UTB71" s="139"/>
      <c r="UTC71" s="139"/>
      <c r="UTD71" s="139"/>
      <c r="UTE71" s="139"/>
      <c r="UTF71" s="139"/>
      <c r="UTG71" s="139"/>
      <c r="UTH71" s="139"/>
      <c r="UTI71" s="139"/>
      <c r="UTJ71" s="139"/>
      <c r="UTK71" s="139"/>
      <c r="UTL71" s="139"/>
      <c r="UTM71" s="139"/>
      <c r="UTN71" s="139"/>
      <c r="UTO71" s="139"/>
      <c r="UTP71" s="139"/>
      <c r="UTQ71" s="139"/>
      <c r="UTR71" s="139"/>
      <c r="UTS71" s="139"/>
      <c r="UTT71" s="139"/>
      <c r="UTU71" s="139"/>
      <c r="UTV71" s="139"/>
      <c r="UTW71" s="139"/>
      <c r="UTX71" s="139"/>
      <c r="UTY71" s="139"/>
      <c r="UTZ71" s="139"/>
      <c r="UUA71" s="139"/>
      <c r="UUB71" s="139"/>
      <c r="UUC71" s="139"/>
      <c r="UUD71" s="139"/>
      <c r="UUE71" s="139"/>
      <c r="UUF71" s="139"/>
      <c r="UUG71" s="139"/>
      <c r="UUH71" s="139"/>
      <c r="UUI71" s="139"/>
      <c r="UUJ71" s="139"/>
      <c r="UUK71" s="139"/>
      <c r="UUL71" s="139"/>
      <c r="UUM71" s="139"/>
      <c r="UUN71" s="139"/>
      <c r="UUO71" s="139"/>
      <c r="UUP71" s="139"/>
      <c r="UUQ71" s="139"/>
      <c r="UUR71" s="139"/>
      <c r="UUS71" s="139"/>
      <c r="UUT71" s="139"/>
      <c r="UUU71" s="139"/>
      <c r="UUV71" s="139"/>
      <c r="UUW71" s="139"/>
      <c r="UUX71" s="139"/>
      <c r="UUY71" s="139"/>
      <c r="UUZ71" s="139"/>
      <c r="UVA71" s="139"/>
      <c r="UVB71" s="139"/>
      <c r="UVC71" s="139"/>
      <c r="UVD71" s="139"/>
      <c r="UVE71" s="139"/>
      <c r="UVF71" s="139"/>
      <c r="UVG71" s="139"/>
      <c r="UVH71" s="139"/>
      <c r="UVI71" s="139"/>
      <c r="UVJ71" s="139"/>
      <c r="UVK71" s="139"/>
      <c r="UVL71" s="139"/>
      <c r="UVM71" s="139"/>
      <c r="UVN71" s="139"/>
      <c r="UVO71" s="139"/>
      <c r="UVP71" s="139"/>
      <c r="UVQ71" s="139"/>
      <c r="UVR71" s="139"/>
      <c r="UVS71" s="139"/>
      <c r="UVT71" s="139"/>
      <c r="UVU71" s="139"/>
      <c r="UVV71" s="139"/>
      <c r="UVW71" s="139"/>
      <c r="UVX71" s="139"/>
      <c r="UVY71" s="139"/>
      <c r="UVZ71" s="139"/>
      <c r="UWA71" s="139"/>
      <c r="UWB71" s="139"/>
      <c r="UWC71" s="139"/>
      <c r="UWD71" s="139"/>
      <c r="UWE71" s="139"/>
      <c r="UWF71" s="139"/>
      <c r="UWG71" s="139"/>
      <c r="UWH71" s="139"/>
      <c r="UWI71" s="139"/>
      <c r="UWJ71" s="139"/>
      <c r="UWK71" s="139"/>
      <c r="UWL71" s="139"/>
      <c r="UWM71" s="139"/>
      <c r="UWN71" s="139"/>
      <c r="UWO71" s="139"/>
      <c r="UWP71" s="139"/>
      <c r="UWQ71" s="139"/>
      <c r="UWR71" s="139"/>
      <c r="UWS71" s="139"/>
      <c r="UWT71" s="139"/>
      <c r="UWU71" s="139"/>
      <c r="UWV71" s="139"/>
      <c r="UWW71" s="139"/>
      <c r="UWX71" s="139"/>
      <c r="UWY71" s="139"/>
      <c r="UWZ71" s="139"/>
      <c r="UXA71" s="139"/>
      <c r="UXB71" s="139"/>
      <c r="UXC71" s="139"/>
      <c r="UXD71" s="139"/>
      <c r="UXE71" s="139"/>
      <c r="UXF71" s="139"/>
      <c r="UXG71" s="139"/>
      <c r="UXH71" s="139"/>
      <c r="UXI71" s="139"/>
      <c r="UXJ71" s="139"/>
      <c r="UXK71" s="139"/>
      <c r="UXL71" s="139"/>
      <c r="UXM71" s="139"/>
      <c r="UXN71" s="139"/>
      <c r="UXO71" s="139"/>
      <c r="UXP71" s="139"/>
      <c r="UXQ71" s="139"/>
      <c r="UXR71" s="139"/>
      <c r="UXS71" s="139"/>
      <c r="UXT71" s="139"/>
      <c r="UXU71" s="139"/>
      <c r="UXV71" s="139"/>
      <c r="UXW71" s="139"/>
      <c r="UXX71" s="139"/>
      <c r="UXY71" s="139"/>
      <c r="UXZ71" s="139"/>
      <c r="UYA71" s="139"/>
      <c r="UYB71" s="139"/>
      <c r="UYC71" s="139"/>
      <c r="UYD71" s="139"/>
      <c r="UYE71" s="139"/>
      <c r="UYF71" s="139"/>
      <c r="UYG71" s="139"/>
      <c r="UYH71" s="139"/>
      <c r="UYI71" s="139"/>
      <c r="UYJ71" s="139"/>
      <c r="UYK71" s="139"/>
      <c r="UYL71" s="139"/>
      <c r="UYM71" s="139"/>
      <c r="UYN71" s="139"/>
      <c r="UYO71" s="139"/>
      <c r="UYP71" s="139"/>
      <c r="UYQ71" s="139"/>
      <c r="UYR71" s="139"/>
      <c r="UYS71" s="139"/>
      <c r="UYT71" s="139"/>
      <c r="UYU71" s="139"/>
      <c r="UYV71" s="139"/>
      <c r="UYW71" s="139"/>
      <c r="UYX71" s="139"/>
      <c r="UYY71" s="139"/>
      <c r="UYZ71" s="139"/>
      <c r="UZA71" s="139"/>
      <c r="UZB71" s="139"/>
      <c r="UZC71" s="139"/>
      <c r="UZD71" s="139"/>
      <c r="UZE71" s="139"/>
      <c r="UZF71" s="139"/>
      <c r="UZG71" s="139"/>
      <c r="UZH71" s="139"/>
      <c r="UZI71" s="139"/>
      <c r="UZJ71" s="139"/>
      <c r="UZK71" s="139"/>
      <c r="UZL71" s="139"/>
      <c r="UZM71" s="139"/>
      <c r="UZN71" s="139"/>
      <c r="UZO71" s="139"/>
      <c r="UZP71" s="139"/>
      <c r="UZQ71" s="139"/>
      <c r="UZR71" s="139"/>
      <c r="UZS71" s="139"/>
      <c r="UZT71" s="139"/>
      <c r="UZU71" s="139"/>
      <c r="UZV71" s="139"/>
      <c r="UZW71" s="139"/>
      <c r="UZX71" s="139"/>
      <c r="UZY71" s="139"/>
      <c r="UZZ71" s="139"/>
      <c r="VAA71" s="139"/>
      <c r="VAB71" s="139"/>
      <c r="VAC71" s="139"/>
      <c r="VAD71" s="139"/>
      <c r="VAE71" s="139"/>
      <c r="VAF71" s="139"/>
      <c r="VAG71" s="139"/>
      <c r="VAH71" s="139"/>
      <c r="VAI71" s="139"/>
      <c r="VAJ71" s="139"/>
      <c r="VAK71" s="139"/>
      <c r="VAL71" s="139"/>
      <c r="VAM71" s="139"/>
      <c r="VAN71" s="139"/>
      <c r="VAO71" s="139"/>
      <c r="VAP71" s="139"/>
      <c r="VAQ71" s="139"/>
      <c r="VAR71" s="139"/>
      <c r="VAS71" s="139"/>
      <c r="VAT71" s="139"/>
      <c r="VAU71" s="139"/>
      <c r="VAV71" s="139"/>
      <c r="VAW71" s="139"/>
      <c r="VAX71" s="139"/>
      <c r="VAY71" s="139"/>
      <c r="VAZ71" s="139"/>
      <c r="VBA71" s="139"/>
      <c r="VBB71" s="139"/>
      <c r="VBC71" s="139"/>
      <c r="VBD71" s="139"/>
      <c r="VBE71" s="139"/>
      <c r="VBF71" s="139"/>
      <c r="VBG71" s="139"/>
      <c r="VBH71" s="139"/>
      <c r="VBI71" s="139"/>
      <c r="VBJ71" s="139"/>
      <c r="VBK71" s="139"/>
      <c r="VBL71" s="139"/>
      <c r="VBM71" s="139"/>
      <c r="VBN71" s="139"/>
      <c r="VBO71" s="139"/>
      <c r="VBP71" s="139"/>
      <c r="VBQ71" s="139"/>
      <c r="VBR71" s="139"/>
      <c r="VBS71" s="139"/>
      <c r="VBT71" s="139"/>
      <c r="VBU71" s="139"/>
      <c r="VBV71" s="139"/>
      <c r="VBW71" s="139"/>
      <c r="VBX71" s="139"/>
      <c r="VBY71" s="139"/>
      <c r="VBZ71" s="139"/>
      <c r="VCA71" s="139"/>
      <c r="VCB71" s="139"/>
      <c r="VCC71" s="139"/>
      <c r="VCD71" s="139"/>
      <c r="VCE71" s="139"/>
      <c r="VCF71" s="139"/>
      <c r="VCG71" s="139"/>
      <c r="VCH71" s="139"/>
      <c r="VCI71" s="139"/>
      <c r="VCJ71" s="139"/>
      <c r="VCK71" s="139"/>
      <c r="VCL71" s="139"/>
      <c r="VCM71" s="139"/>
      <c r="VCN71" s="139"/>
      <c r="VCO71" s="139"/>
      <c r="VCP71" s="139"/>
      <c r="VCQ71" s="139"/>
      <c r="VCR71" s="139"/>
      <c r="VCS71" s="139"/>
      <c r="VCT71" s="139"/>
      <c r="VCU71" s="139"/>
      <c r="VCV71" s="139"/>
      <c r="VCW71" s="139"/>
      <c r="VCX71" s="139"/>
      <c r="VCY71" s="139"/>
      <c r="VCZ71" s="139"/>
      <c r="VDA71" s="139"/>
      <c r="VDB71" s="139"/>
      <c r="VDC71" s="139"/>
      <c r="VDD71" s="139"/>
      <c r="VDE71" s="139"/>
      <c r="VDF71" s="139"/>
      <c r="VDG71" s="139"/>
      <c r="VDH71" s="139"/>
      <c r="VDI71" s="139"/>
      <c r="VDJ71" s="139"/>
      <c r="VDK71" s="139"/>
      <c r="VDL71" s="139"/>
      <c r="VDM71" s="139"/>
      <c r="VDN71" s="139"/>
      <c r="VDO71" s="139"/>
      <c r="VDP71" s="139"/>
      <c r="VDQ71" s="139"/>
      <c r="VDR71" s="139"/>
      <c r="VDS71" s="139"/>
      <c r="VDT71" s="139"/>
      <c r="VDU71" s="139"/>
      <c r="VDV71" s="139"/>
      <c r="VDW71" s="139"/>
      <c r="VDX71" s="139"/>
      <c r="VDY71" s="139"/>
      <c r="VDZ71" s="139"/>
      <c r="VEA71" s="139"/>
      <c r="VEB71" s="139"/>
      <c r="VEC71" s="139"/>
      <c r="VED71" s="139"/>
      <c r="VEE71" s="139"/>
      <c r="VEF71" s="139"/>
      <c r="VEG71" s="139"/>
      <c r="VEH71" s="139"/>
      <c r="VEI71" s="139"/>
      <c r="VEJ71" s="139"/>
      <c r="VEK71" s="139"/>
      <c r="VEL71" s="139"/>
      <c r="VEM71" s="139"/>
      <c r="VEN71" s="139"/>
      <c r="VEO71" s="139"/>
      <c r="VEP71" s="139"/>
      <c r="VEQ71" s="139"/>
      <c r="VER71" s="139"/>
      <c r="VES71" s="139"/>
      <c r="VET71" s="139"/>
      <c r="VEU71" s="139"/>
      <c r="VEV71" s="139"/>
      <c r="VEW71" s="139"/>
      <c r="VEX71" s="139"/>
      <c r="VEY71" s="139"/>
      <c r="VEZ71" s="139"/>
      <c r="VFA71" s="139"/>
      <c r="VFB71" s="139"/>
      <c r="VFC71" s="139"/>
      <c r="VFD71" s="139"/>
      <c r="VFE71" s="139"/>
      <c r="VFF71" s="139"/>
      <c r="VFG71" s="139"/>
      <c r="VFH71" s="139"/>
      <c r="VFI71" s="139"/>
      <c r="VFJ71" s="139"/>
      <c r="VFK71" s="139"/>
      <c r="VFL71" s="139"/>
      <c r="VFM71" s="139"/>
      <c r="VFN71" s="139"/>
      <c r="VFO71" s="139"/>
      <c r="VFP71" s="139"/>
      <c r="VFQ71" s="139"/>
      <c r="VFR71" s="139"/>
      <c r="VFS71" s="139"/>
      <c r="VFT71" s="139"/>
      <c r="VFU71" s="139"/>
      <c r="VFV71" s="139"/>
      <c r="VFW71" s="139"/>
      <c r="VFX71" s="139"/>
      <c r="VFY71" s="139"/>
      <c r="VFZ71" s="139"/>
      <c r="VGA71" s="139"/>
      <c r="VGB71" s="139"/>
      <c r="VGC71" s="139"/>
      <c r="VGD71" s="139"/>
      <c r="VGE71" s="139"/>
      <c r="VGF71" s="139"/>
      <c r="VGG71" s="139"/>
      <c r="VGH71" s="139"/>
      <c r="VGI71" s="139"/>
      <c r="VGJ71" s="139"/>
      <c r="VGK71" s="139"/>
      <c r="VGL71" s="139"/>
      <c r="VGM71" s="139"/>
      <c r="VGN71" s="139"/>
      <c r="VGO71" s="139"/>
      <c r="VGP71" s="139"/>
      <c r="VGQ71" s="139"/>
      <c r="VGR71" s="139"/>
      <c r="VGS71" s="139"/>
      <c r="VGT71" s="139"/>
      <c r="VGU71" s="139"/>
      <c r="VGV71" s="139"/>
      <c r="VGW71" s="139"/>
      <c r="VGX71" s="139"/>
      <c r="VGY71" s="139"/>
      <c r="VGZ71" s="139"/>
      <c r="VHA71" s="139"/>
      <c r="VHB71" s="139"/>
      <c r="VHC71" s="139"/>
      <c r="VHD71" s="139"/>
      <c r="VHE71" s="139"/>
      <c r="VHF71" s="139"/>
      <c r="VHG71" s="139"/>
      <c r="VHH71" s="139"/>
      <c r="VHI71" s="139"/>
      <c r="VHJ71" s="139"/>
      <c r="VHK71" s="139"/>
      <c r="VHL71" s="139"/>
      <c r="VHM71" s="139"/>
      <c r="VHN71" s="139"/>
      <c r="VHO71" s="139"/>
      <c r="VHP71" s="139"/>
      <c r="VHQ71" s="139"/>
      <c r="VHR71" s="139"/>
      <c r="VHS71" s="139"/>
      <c r="VHT71" s="139"/>
      <c r="VHU71" s="139"/>
      <c r="VHV71" s="139"/>
      <c r="VHW71" s="139"/>
      <c r="VHX71" s="139"/>
      <c r="VHY71" s="139"/>
      <c r="VHZ71" s="139"/>
      <c r="VIA71" s="139"/>
      <c r="VIB71" s="139"/>
      <c r="VIC71" s="139"/>
      <c r="VID71" s="139"/>
      <c r="VIE71" s="139"/>
      <c r="VIF71" s="139"/>
      <c r="VIG71" s="139"/>
      <c r="VIH71" s="139"/>
      <c r="VII71" s="139"/>
      <c r="VIJ71" s="139"/>
      <c r="VIK71" s="139"/>
      <c r="VIL71" s="139"/>
      <c r="VIM71" s="139"/>
      <c r="VIN71" s="139"/>
      <c r="VIO71" s="139"/>
      <c r="VIP71" s="139"/>
      <c r="VIQ71" s="139"/>
      <c r="VIR71" s="139"/>
      <c r="VIS71" s="139"/>
      <c r="VIT71" s="139"/>
      <c r="VIU71" s="139"/>
      <c r="VIV71" s="139"/>
      <c r="VIW71" s="139"/>
      <c r="VIX71" s="139"/>
      <c r="VIY71" s="139"/>
      <c r="VIZ71" s="139"/>
      <c r="VJA71" s="139"/>
      <c r="VJB71" s="139"/>
      <c r="VJC71" s="139"/>
      <c r="VJD71" s="139"/>
      <c r="VJE71" s="139"/>
      <c r="VJF71" s="139"/>
      <c r="VJG71" s="139"/>
      <c r="VJH71" s="139"/>
      <c r="VJI71" s="139"/>
      <c r="VJJ71" s="139"/>
      <c r="VJK71" s="139"/>
      <c r="VJL71" s="139"/>
      <c r="VJM71" s="139"/>
      <c r="VJN71" s="139"/>
      <c r="VJO71" s="139"/>
      <c r="VJP71" s="139"/>
      <c r="VJQ71" s="139"/>
      <c r="VJR71" s="139"/>
      <c r="VJS71" s="139"/>
      <c r="VJT71" s="139"/>
      <c r="VJU71" s="139"/>
      <c r="VJV71" s="139"/>
      <c r="VJW71" s="139"/>
      <c r="VJX71" s="139"/>
      <c r="VJY71" s="139"/>
      <c r="VJZ71" s="139"/>
      <c r="VKA71" s="139"/>
      <c r="VKB71" s="139"/>
      <c r="VKC71" s="139"/>
      <c r="VKD71" s="139"/>
      <c r="VKE71" s="139"/>
      <c r="VKF71" s="139"/>
      <c r="VKG71" s="139"/>
      <c r="VKH71" s="139"/>
      <c r="VKI71" s="139"/>
      <c r="VKJ71" s="139"/>
      <c r="VKK71" s="139"/>
      <c r="VKL71" s="139"/>
      <c r="VKM71" s="139"/>
      <c r="VKN71" s="139"/>
      <c r="VKO71" s="139"/>
      <c r="VKP71" s="139"/>
      <c r="VKQ71" s="139"/>
      <c r="VKR71" s="139"/>
      <c r="VKS71" s="139"/>
      <c r="VKT71" s="139"/>
      <c r="VKU71" s="139"/>
      <c r="VKV71" s="139"/>
      <c r="VKW71" s="139"/>
      <c r="VKX71" s="139"/>
      <c r="VKY71" s="139"/>
      <c r="VKZ71" s="139"/>
      <c r="VLA71" s="139"/>
      <c r="VLB71" s="139"/>
      <c r="VLC71" s="139"/>
      <c r="VLD71" s="139"/>
      <c r="VLE71" s="139"/>
      <c r="VLF71" s="139"/>
      <c r="VLG71" s="139"/>
      <c r="VLH71" s="139"/>
      <c r="VLI71" s="139"/>
      <c r="VLJ71" s="139"/>
      <c r="VLK71" s="139"/>
      <c r="VLL71" s="139"/>
      <c r="VLM71" s="139"/>
      <c r="VLN71" s="139"/>
      <c r="VLO71" s="139"/>
      <c r="VLP71" s="139"/>
      <c r="VLQ71" s="139"/>
      <c r="VLR71" s="139"/>
      <c r="VLS71" s="139"/>
      <c r="VLT71" s="139"/>
      <c r="VLU71" s="139"/>
      <c r="VLV71" s="139"/>
      <c r="VLW71" s="139"/>
      <c r="VLX71" s="139"/>
      <c r="VLY71" s="139"/>
      <c r="VLZ71" s="139"/>
      <c r="VMA71" s="139"/>
      <c r="VMB71" s="139"/>
      <c r="VMC71" s="139"/>
      <c r="VMD71" s="139"/>
      <c r="VME71" s="139"/>
      <c r="VMF71" s="139"/>
      <c r="VMG71" s="139"/>
      <c r="VMH71" s="139"/>
      <c r="VMI71" s="139"/>
      <c r="VMJ71" s="139"/>
      <c r="VMK71" s="139"/>
      <c r="VML71" s="139"/>
      <c r="VMM71" s="139"/>
      <c r="VMN71" s="139"/>
      <c r="VMO71" s="139"/>
      <c r="VMP71" s="139"/>
      <c r="VMQ71" s="139"/>
      <c r="VMR71" s="139"/>
      <c r="VMS71" s="139"/>
      <c r="VMT71" s="139"/>
      <c r="VMU71" s="139"/>
      <c r="VMV71" s="139"/>
      <c r="VMW71" s="139"/>
      <c r="VMX71" s="139"/>
      <c r="VMY71" s="139"/>
      <c r="VMZ71" s="139"/>
      <c r="VNA71" s="139"/>
      <c r="VNB71" s="139"/>
      <c r="VNC71" s="139"/>
      <c r="VND71" s="139"/>
      <c r="VNE71" s="139"/>
      <c r="VNF71" s="139"/>
      <c r="VNG71" s="139"/>
      <c r="VNH71" s="139"/>
      <c r="VNI71" s="139"/>
      <c r="VNJ71" s="139"/>
      <c r="VNK71" s="139"/>
      <c r="VNL71" s="139"/>
      <c r="VNM71" s="139"/>
      <c r="VNN71" s="139"/>
      <c r="VNO71" s="139"/>
      <c r="VNP71" s="139"/>
      <c r="VNQ71" s="139"/>
      <c r="VNR71" s="139"/>
      <c r="VNS71" s="139"/>
      <c r="VNT71" s="139"/>
      <c r="VNU71" s="139"/>
      <c r="VNV71" s="139"/>
      <c r="VNW71" s="139"/>
      <c r="VNX71" s="139"/>
      <c r="VNY71" s="139"/>
      <c r="VNZ71" s="139"/>
      <c r="VOA71" s="139"/>
      <c r="VOB71" s="139"/>
      <c r="VOC71" s="139"/>
      <c r="VOD71" s="139"/>
      <c r="VOE71" s="139"/>
      <c r="VOF71" s="139"/>
      <c r="VOG71" s="139"/>
      <c r="VOH71" s="139"/>
      <c r="VOI71" s="139"/>
      <c r="VOJ71" s="139"/>
      <c r="VOK71" s="139"/>
      <c r="VOL71" s="139"/>
      <c r="VOM71" s="139"/>
      <c r="VON71" s="139"/>
      <c r="VOO71" s="139"/>
      <c r="VOP71" s="139"/>
      <c r="VOQ71" s="139"/>
      <c r="VOR71" s="139"/>
      <c r="VOS71" s="139"/>
      <c r="VOT71" s="139"/>
      <c r="VOU71" s="139"/>
      <c r="VOV71" s="139"/>
      <c r="VOW71" s="139"/>
      <c r="VOX71" s="139"/>
      <c r="VOY71" s="139"/>
      <c r="VOZ71" s="139"/>
      <c r="VPA71" s="139"/>
      <c r="VPB71" s="139"/>
      <c r="VPC71" s="139"/>
      <c r="VPD71" s="139"/>
      <c r="VPE71" s="139"/>
      <c r="VPF71" s="139"/>
      <c r="VPG71" s="139"/>
      <c r="VPH71" s="139"/>
      <c r="VPI71" s="139"/>
      <c r="VPJ71" s="139"/>
      <c r="VPK71" s="139"/>
      <c r="VPL71" s="139"/>
      <c r="VPM71" s="139"/>
      <c r="VPN71" s="139"/>
      <c r="VPO71" s="139"/>
      <c r="VPP71" s="139"/>
      <c r="VPQ71" s="139"/>
      <c r="VPR71" s="139"/>
      <c r="VPS71" s="139"/>
      <c r="VPT71" s="139"/>
      <c r="VPU71" s="139"/>
      <c r="VPV71" s="139"/>
      <c r="VPW71" s="139"/>
      <c r="VPX71" s="139"/>
      <c r="VPY71" s="139"/>
      <c r="VPZ71" s="139"/>
      <c r="VQA71" s="139"/>
      <c r="VQB71" s="139"/>
      <c r="VQC71" s="139"/>
      <c r="VQD71" s="139"/>
      <c r="VQE71" s="139"/>
      <c r="VQF71" s="139"/>
      <c r="VQG71" s="139"/>
      <c r="VQH71" s="139"/>
      <c r="VQI71" s="139"/>
      <c r="VQJ71" s="139"/>
      <c r="VQK71" s="139"/>
      <c r="VQL71" s="139"/>
      <c r="VQM71" s="139"/>
      <c r="VQN71" s="139"/>
      <c r="VQO71" s="139"/>
      <c r="VQP71" s="139"/>
      <c r="VQQ71" s="139"/>
      <c r="VQR71" s="139"/>
      <c r="VQS71" s="139"/>
      <c r="VQT71" s="139"/>
      <c r="VQU71" s="139"/>
      <c r="VQV71" s="139"/>
      <c r="VQW71" s="139"/>
      <c r="VQX71" s="139"/>
      <c r="VQY71" s="139"/>
      <c r="VQZ71" s="139"/>
      <c r="VRA71" s="139"/>
      <c r="VRB71" s="139"/>
      <c r="VRC71" s="139"/>
      <c r="VRD71" s="139"/>
      <c r="VRE71" s="139"/>
      <c r="VRF71" s="139"/>
      <c r="VRG71" s="139"/>
      <c r="VRH71" s="139"/>
      <c r="VRI71" s="139"/>
      <c r="VRJ71" s="139"/>
      <c r="VRK71" s="139"/>
      <c r="VRL71" s="139"/>
      <c r="VRM71" s="139"/>
      <c r="VRN71" s="139"/>
      <c r="VRO71" s="139"/>
      <c r="VRP71" s="139"/>
      <c r="VRQ71" s="139"/>
      <c r="VRR71" s="139"/>
      <c r="VRS71" s="139"/>
      <c r="VRT71" s="139"/>
      <c r="VRU71" s="139"/>
      <c r="VRV71" s="139"/>
      <c r="VRW71" s="139"/>
      <c r="VRX71" s="139"/>
      <c r="VRY71" s="139"/>
      <c r="VRZ71" s="139"/>
      <c r="VSA71" s="139"/>
      <c r="VSB71" s="139"/>
      <c r="VSC71" s="139"/>
      <c r="VSD71" s="139"/>
      <c r="VSE71" s="139"/>
      <c r="VSF71" s="139"/>
      <c r="VSG71" s="139"/>
      <c r="VSH71" s="139"/>
      <c r="VSI71" s="139"/>
      <c r="VSJ71" s="139"/>
      <c r="VSK71" s="139"/>
      <c r="VSL71" s="139"/>
      <c r="VSM71" s="139"/>
      <c r="VSN71" s="139"/>
      <c r="VSO71" s="139"/>
      <c r="VSP71" s="139"/>
      <c r="VSQ71" s="139"/>
      <c r="VSR71" s="139"/>
      <c r="VSS71" s="139"/>
      <c r="VST71" s="139"/>
      <c r="VSU71" s="139"/>
      <c r="VSV71" s="139"/>
      <c r="VSW71" s="139"/>
      <c r="VSX71" s="139"/>
      <c r="VSY71" s="139"/>
      <c r="VSZ71" s="139"/>
      <c r="VTA71" s="139"/>
      <c r="VTB71" s="139"/>
      <c r="VTC71" s="139"/>
      <c r="VTD71" s="139"/>
      <c r="VTE71" s="139"/>
      <c r="VTF71" s="139"/>
      <c r="VTG71" s="139"/>
      <c r="VTH71" s="139"/>
      <c r="VTI71" s="139"/>
      <c r="VTJ71" s="139"/>
      <c r="VTK71" s="139"/>
      <c r="VTL71" s="139"/>
      <c r="VTM71" s="139"/>
      <c r="VTN71" s="139"/>
      <c r="VTO71" s="139"/>
      <c r="VTP71" s="139"/>
      <c r="VTQ71" s="139"/>
      <c r="VTR71" s="139"/>
      <c r="VTS71" s="139"/>
      <c r="VTT71" s="139"/>
      <c r="VTU71" s="139"/>
      <c r="VTV71" s="139"/>
      <c r="VTW71" s="139"/>
      <c r="VTX71" s="139"/>
      <c r="VTY71" s="139"/>
      <c r="VTZ71" s="139"/>
      <c r="VUA71" s="139"/>
      <c r="VUB71" s="139"/>
      <c r="VUC71" s="139"/>
      <c r="VUD71" s="139"/>
      <c r="VUE71" s="139"/>
      <c r="VUF71" s="139"/>
      <c r="VUG71" s="139"/>
      <c r="VUH71" s="139"/>
      <c r="VUI71" s="139"/>
      <c r="VUJ71" s="139"/>
      <c r="VUK71" s="139"/>
      <c r="VUL71" s="139"/>
      <c r="VUM71" s="139"/>
      <c r="VUN71" s="139"/>
      <c r="VUO71" s="139"/>
      <c r="VUP71" s="139"/>
      <c r="VUQ71" s="139"/>
      <c r="VUR71" s="139"/>
      <c r="VUS71" s="139"/>
      <c r="VUT71" s="139"/>
      <c r="VUU71" s="139"/>
      <c r="VUV71" s="139"/>
      <c r="VUW71" s="139"/>
      <c r="VUX71" s="139"/>
      <c r="VUY71" s="139"/>
      <c r="VUZ71" s="139"/>
      <c r="VVA71" s="139"/>
      <c r="VVB71" s="139"/>
      <c r="VVC71" s="139"/>
      <c r="VVD71" s="139"/>
      <c r="VVE71" s="139"/>
      <c r="VVF71" s="139"/>
      <c r="VVG71" s="139"/>
      <c r="VVH71" s="139"/>
      <c r="VVI71" s="139"/>
      <c r="VVJ71" s="139"/>
      <c r="VVK71" s="139"/>
      <c r="VVL71" s="139"/>
      <c r="VVM71" s="139"/>
      <c r="VVN71" s="139"/>
      <c r="VVO71" s="139"/>
      <c r="VVP71" s="139"/>
      <c r="VVQ71" s="139"/>
      <c r="VVR71" s="139"/>
      <c r="VVS71" s="139"/>
      <c r="VVT71" s="139"/>
      <c r="VVU71" s="139"/>
      <c r="VVV71" s="139"/>
      <c r="VVW71" s="139"/>
      <c r="VVX71" s="139"/>
      <c r="VVY71" s="139"/>
      <c r="VVZ71" s="139"/>
      <c r="VWA71" s="139"/>
      <c r="VWB71" s="139"/>
      <c r="VWC71" s="139"/>
      <c r="VWD71" s="139"/>
      <c r="VWE71" s="139"/>
      <c r="VWF71" s="139"/>
      <c r="VWG71" s="139"/>
      <c r="VWH71" s="139"/>
      <c r="VWI71" s="139"/>
      <c r="VWJ71" s="139"/>
      <c r="VWK71" s="139"/>
      <c r="VWL71" s="139"/>
      <c r="VWM71" s="139"/>
      <c r="VWN71" s="139"/>
      <c r="VWO71" s="139"/>
      <c r="VWP71" s="139"/>
      <c r="VWQ71" s="139"/>
      <c r="VWR71" s="139"/>
      <c r="VWS71" s="139"/>
      <c r="VWT71" s="139"/>
      <c r="VWU71" s="139"/>
      <c r="VWV71" s="139"/>
      <c r="VWW71" s="139"/>
      <c r="VWX71" s="139"/>
      <c r="VWY71" s="139"/>
      <c r="VWZ71" s="139"/>
      <c r="VXA71" s="139"/>
      <c r="VXB71" s="139"/>
      <c r="VXC71" s="139"/>
      <c r="VXD71" s="139"/>
      <c r="VXE71" s="139"/>
      <c r="VXF71" s="139"/>
      <c r="VXG71" s="139"/>
      <c r="VXH71" s="139"/>
      <c r="VXI71" s="139"/>
      <c r="VXJ71" s="139"/>
      <c r="VXK71" s="139"/>
      <c r="VXL71" s="139"/>
      <c r="VXM71" s="139"/>
      <c r="VXN71" s="139"/>
      <c r="VXO71" s="139"/>
      <c r="VXP71" s="139"/>
      <c r="VXQ71" s="139"/>
      <c r="VXR71" s="139"/>
      <c r="VXS71" s="139"/>
      <c r="VXT71" s="139"/>
      <c r="VXU71" s="139"/>
      <c r="VXV71" s="139"/>
      <c r="VXW71" s="139"/>
      <c r="VXX71" s="139"/>
      <c r="VXY71" s="139"/>
      <c r="VXZ71" s="139"/>
      <c r="VYA71" s="139"/>
      <c r="VYB71" s="139"/>
      <c r="VYC71" s="139"/>
      <c r="VYD71" s="139"/>
      <c r="VYE71" s="139"/>
      <c r="VYF71" s="139"/>
      <c r="VYG71" s="139"/>
      <c r="VYH71" s="139"/>
      <c r="VYI71" s="139"/>
      <c r="VYJ71" s="139"/>
      <c r="VYK71" s="139"/>
      <c r="VYL71" s="139"/>
      <c r="VYM71" s="139"/>
      <c r="VYN71" s="139"/>
      <c r="VYO71" s="139"/>
      <c r="VYP71" s="139"/>
      <c r="VYQ71" s="139"/>
      <c r="VYR71" s="139"/>
      <c r="VYS71" s="139"/>
      <c r="VYT71" s="139"/>
      <c r="VYU71" s="139"/>
      <c r="VYV71" s="139"/>
      <c r="VYW71" s="139"/>
      <c r="VYX71" s="139"/>
      <c r="VYY71" s="139"/>
      <c r="VYZ71" s="139"/>
      <c r="VZA71" s="139"/>
      <c r="VZB71" s="139"/>
      <c r="VZC71" s="139"/>
      <c r="VZD71" s="139"/>
      <c r="VZE71" s="139"/>
      <c r="VZF71" s="139"/>
      <c r="VZG71" s="139"/>
      <c r="VZH71" s="139"/>
      <c r="VZI71" s="139"/>
      <c r="VZJ71" s="139"/>
      <c r="VZK71" s="139"/>
      <c r="VZL71" s="139"/>
      <c r="VZM71" s="139"/>
      <c r="VZN71" s="139"/>
      <c r="VZO71" s="139"/>
      <c r="VZP71" s="139"/>
      <c r="VZQ71" s="139"/>
      <c r="VZR71" s="139"/>
      <c r="VZS71" s="139"/>
      <c r="VZT71" s="139"/>
      <c r="VZU71" s="139"/>
      <c r="VZV71" s="139"/>
      <c r="VZW71" s="139"/>
      <c r="VZX71" s="139"/>
      <c r="VZY71" s="139"/>
      <c r="VZZ71" s="139"/>
      <c r="WAA71" s="139"/>
      <c r="WAB71" s="139"/>
      <c r="WAC71" s="139"/>
      <c r="WAD71" s="139"/>
      <c r="WAE71" s="139"/>
      <c r="WAF71" s="139"/>
      <c r="WAG71" s="139"/>
      <c r="WAH71" s="139"/>
      <c r="WAI71" s="139"/>
      <c r="WAJ71" s="139"/>
      <c r="WAK71" s="139"/>
      <c r="WAL71" s="139"/>
      <c r="WAM71" s="139"/>
      <c r="WAN71" s="139"/>
      <c r="WAO71" s="139"/>
      <c r="WAP71" s="139"/>
      <c r="WAQ71" s="139"/>
      <c r="WAR71" s="139"/>
      <c r="WAS71" s="139"/>
      <c r="WAT71" s="139"/>
      <c r="WAU71" s="139"/>
      <c r="WAV71" s="139"/>
      <c r="WAW71" s="139"/>
      <c r="WAX71" s="139"/>
      <c r="WAY71" s="139"/>
      <c r="WAZ71" s="139"/>
      <c r="WBA71" s="139"/>
      <c r="WBB71" s="139"/>
      <c r="WBC71" s="139"/>
      <c r="WBD71" s="139"/>
      <c r="WBE71" s="139"/>
      <c r="WBF71" s="139"/>
      <c r="WBG71" s="139"/>
      <c r="WBH71" s="139"/>
      <c r="WBI71" s="139"/>
      <c r="WBJ71" s="139"/>
      <c r="WBK71" s="139"/>
      <c r="WBL71" s="139"/>
      <c r="WBM71" s="139"/>
      <c r="WBN71" s="139"/>
      <c r="WBO71" s="139"/>
      <c r="WBP71" s="139"/>
      <c r="WBQ71" s="139"/>
      <c r="WBR71" s="139"/>
      <c r="WBS71" s="139"/>
      <c r="WBT71" s="139"/>
      <c r="WBU71" s="139"/>
      <c r="WBV71" s="139"/>
      <c r="WBW71" s="139"/>
      <c r="WBX71" s="139"/>
      <c r="WBY71" s="139"/>
      <c r="WBZ71" s="139"/>
      <c r="WCA71" s="139"/>
      <c r="WCB71" s="139"/>
      <c r="WCC71" s="139"/>
      <c r="WCD71" s="139"/>
      <c r="WCE71" s="139"/>
      <c r="WCF71" s="139"/>
      <c r="WCG71" s="139"/>
      <c r="WCH71" s="139"/>
      <c r="WCI71" s="139"/>
      <c r="WCJ71" s="139"/>
      <c r="WCK71" s="139"/>
      <c r="WCL71" s="139"/>
      <c r="WCM71" s="139"/>
      <c r="WCN71" s="139"/>
      <c r="WCO71" s="139"/>
      <c r="WCP71" s="139"/>
      <c r="WCQ71" s="139"/>
      <c r="WCR71" s="139"/>
      <c r="WCS71" s="139"/>
      <c r="WCT71" s="139"/>
      <c r="WCU71" s="139"/>
      <c r="WCV71" s="139"/>
      <c r="WCW71" s="139"/>
      <c r="WCX71" s="139"/>
      <c r="WCY71" s="139"/>
      <c r="WCZ71" s="139"/>
      <c r="WDA71" s="139"/>
      <c r="WDB71" s="139"/>
      <c r="WDC71" s="139"/>
      <c r="WDD71" s="139"/>
      <c r="WDE71" s="139"/>
      <c r="WDF71" s="139"/>
      <c r="WDG71" s="139"/>
      <c r="WDH71" s="139"/>
      <c r="WDI71" s="139"/>
      <c r="WDJ71" s="139"/>
      <c r="WDK71" s="139"/>
      <c r="WDL71" s="139"/>
      <c r="WDM71" s="139"/>
      <c r="WDN71" s="139"/>
      <c r="WDO71" s="139"/>
      <c r="WDP71" s="139"/>
      <c r="WDQ71" s="139"/>
      <c r="WDR71" s="139"/>
      <c r="WDS71" s="139"/>
      <c r="WDT71" s="139"/>
      <c r="WDU71" s="139"/>
      <c r="WDV71" s="139"/>
      <c r="WDW71" s="139"/>
      <c r="WDX71" s="139"/>
      <c r="WDY71" s="139"/>
      <c r="WDZ71" s="139"/>
      <c r="WEA71" s="139"/>
      <c r="WEB71" s="139"/>
      <c r="WEC71" s="139"/>
      <c r="WED71" s="139"/>
      <c r="WEE71" s="139"/>
      <c r="WEF71" s="139"/>
      <c r="WEG71" s="139"/>
      <c r="WEH71" s="139"/>
      <c r="WEI71" s="139"/>
      <c r="WEJ71" s="139"/>
      <c r="WEK71" s="139"/>
      <c r="WEL71" s="139"/>
      <c r="WEM71" s="139"/>
      <c r="WEN71" s="139"/>
      <c r="WEO71" s="139"/>
      <c r="WEP71" s="139"/>
      <c r="WEQ71" s="139"/>
      <c r="WER71" s="139"/>
      <c r="WES71" s="139"/>
      <c r="WET71" s="139"/>
      <c r="WEU71" s="139"/>
      <c r="WEV71" s="139"/>
      <c r="WEW71" s="139"/>
      <c r="WEX71" s="139"/>
      <c r="WEY71" s="139"/>
      <c r="WEZ71" s="139"/>
      <c r="WFA71" s="139"/>
      <c r="WFB71" s="139"/>
      <c r="WFC71" s="139"/>
      <c r="WFD71" s="139"/>
      <c r="WFE71" s="139"/>
      <c r="WFF71" s="139"/>
      <c r="WFG71" s="139"/>
      <c r="WFH71" s="139"/>
      <c r="WFI71" s="139"/>
      <c r="WFJ71" s="139"/>
      <c r="WFK71" s="139"/>
      <c r="WFL71" s="139"/>
      <c r="WFM71" s="139"/>
      <c r="WFN71" s="139"/>
      <c r="WFO71" s="139"/>
      <c r="WFP71" s="139"/>
      <c r="WFQ71" s="139"/>
      <c r="WFR71" s="139"/>
      <c r="WFS71" s="139"/>
      <c r="WFT71" s="139"/>
      <c r="WFU71" s="139"/>
      <c r="WFV71" s="139"/>
      <c r="WFW71" s="139"/>
      <c r="WFX71" s="139"/>
      <c r="WFY71" s="139"/>
      <c r="WFZ71" s="139"/>
      <c r="WGA71" s="139"/>
      <c r="WGB71" s="139"/>
      <c r="WGC71" s="139"/>
      <c r="WGD71" s="139"/>
      <c r="WGE71" s="139"/>
      <c r="WGF71" s="139"/>
      <c r="WGG71" s="139"/>
      <c r="WGH71" s="139"/>
      <c r="WGI71" s="139"/>
      <c r="WGJ71" s="139"/>
      <c r="WGK71" s="139"/>
      <c r="WGL71" s="139"/>
      <c r="WGM71" s="139"/>
      <c r="WGN71" s="139"/>
      <c r="WGO71" s="139"/>
      <c r="WGP71" s="139"/>
      <c r="WGQ71" s="139"/>
      <c r="WGR71" s="139"/>
      <c r="WGS71" s="139"/>
      <c r="WGT71" s="139"/>
      <c r="WGU71" s="139"/>
      <c r="WGV71" s="139"/>
      <c r="WGW71" s="139"/>
      <c r="WGX71" s="139"/>
      <c r="WGY71" s="139"/>
      <c r="WGZ71" s="139"/>
      <c r="WHA71" s="139"/>
      <c r="WHB71" s="139"/>
      <c r="WHC71" s="139"/>
      <c r="WHD71" s="139"/>
      <c r="WHE71" s="139"/>
      <c r="WHF71" s="139"/>
      <c r="WHG71" s="139"/>
      <c r="WHH71" s="139"/>
      <c r="WHI71" s="139"/>
      <c r="WHJ71" s="139"/>
      <c r="WHK71" s="139"/>
      <c r="WHL71" s="139"/>
      <c r="WHM71" s="139"/>
      <c r="WHN71" s="139"/>
      <c r="WHO71" s="139"/>
      <c r="WHP71" s="139"/>
      <c r="WHQ71" s="139"/>
      <c r="WHR71" s="139"/>
      <c r="WHS71" s="139"/>
      <c r="WHT71" s="139"/>
      <c r="WHU71" s="139"/>
      <c r="WHV71" s="139"/>
      <c r="WHW71" s="139"/>
      <c r="WHX71" s="139"/>
      <c r="WHY71" s="139"/>
      <c r="WHZ71" s="139"/>
      <c r="WIA71" s="139"/>
      <c r="WIB71" s="139"/>
      <c r="WIC71" s="139"/>
      <c r="WID71" s="139"/>
      <c r="WIE71" s="139"/>
      <c r="WIF71" s="139"/>
      <c r="WIG71" s="139"/>
      <c r="WIH71" s="139"/>
      <c r="WII71" s="139"/>
      <c r="WIJ71" s="139"/>
      <c r="WIK71" s="139"/>
      <c r="WIL71" s="139"/>
      <c r="WIM71" s="139"/>
      <c r="WIN71" s="139"/>
      <c r="WIO71" s="139"/>
      <c r="WIP71" s="139"/>
      <c r="WIQ71" s="139"/>
      <c r="WIR71" s="139"/>
      <c r="WIS71" s="139"/>
      <c r="WIT71" s="139"/>
      <c r="WIU71" s="139"/>
      <c r="WIV71" s="139"/>
      <c r="WIW71" s="139"/>
      <c r="WIX71" s="139"/>
      <c r="WIY71" s="139"/>
      <c r="WIZ71" s="139"/>
      <c r="WJA71" s="139"/>
      <c r="WJB71" s="139"/>
      <c r="WJC71" s="139"/>
      <c r="WJD71" s="139"/>
      <c r="WJE71" s="139"/>
      <c r="WJF71" s="139"/>
      <c r="WJG71" s="139"/>
      <c r="WJH71" s="139"/>
      <c r="WJI71" s="139"/>
      <c r="WJJ71" s="139"/>
      <c r="WJK71" s="139"/>
      <c r="WJL71" s="139"/>
      <c r="WJM71" s="139"/>
      <c r="WJN71" s="139"/>
      <c r="WJO71" s="139"/>
      <c r="WJP71" s="139"/>
      <c r="WJQ71" s="139"/>
      <c r="WJR71" s="139"/>
      <c r="WJS71" s="139"/>
      <c r="WJT71" s="139"/>
      <c r="WJU71" s="139"/>
      <c r="WJV71" s="139"/>
      <c r="WJW71" s="139"/>
      <c r="WJX71" s="139"/>
      <c r="WJY71" s="139"/>
      <c r="WJZ71" s="139"/>
      <c r="WKA71" s="139"/>
      <c r="WKB71" s="139"/>
      <c r="WKC71" s="139"/>
      <c r="WKD71" s="139"/>
      <c r="WKE71" s="139"/>
      <c r="WKF71" s="139"/>
      <c r="WKG71" s="139"/>
      <c r="WKH71" s="139"/>
      <c r="WKI71" s="139"/>
      <c r="WKJ71" s="139"/>
      <c r="WKK71" s="139"/>
      <c r="WKL71" s="139"/>
      <c r="WKM71" s="139"/>
      <c r="WKN71" s="139"/>
      <c r="WKO71" s="139"/>
      <c r="WKP71" s="139"/>
      <c r="WKQ71" s="139"/>
      <c r="WKR71" s="139"/>
      <c r="WKS71" s="139"/>
      <c r="WKT71" s="139"/>
      <c r="WKU71" s="139"/>
      <c r="WKV71" s="139"/>
      <c r="WKW71" s="139"/>
      <c r="WKX71" s="139"/>
      <c r="WKY71" s="139"/>
      <c r="WKZ71" s="139"/>
      <c r="WLA71" s="139"/>
      <c r="WLB71" s="139"/>
      <c r="WLC71" s="139"/>
      <c r="WLD71" s="139"/>
      <c r="WLE71" s="139"/>
      <c r="WLF71" s="139"/>
      <c r="WLG71" s="139"/>
      <c r="WLH71" s="139"/>
      <c r="WLI71" s="139"/>
      <c r="WLJ71" s="139"/>
      <c r="WLK71" s="139"/>
      <c r="WLL71" s="139"/>
      <c r="WLM71" s="139"/>
      <c r="WLN71" s="139"/>
      <c r="WLO71" s="139"/>
      <c r="WLP71" s="139"/>
      <c r="WLQ71" s="139"/>
      <c r="WLR71" s="139"/>
      <c r="WLS71" s="139"/>
      <c r="WLT71" s="139"/>
      <c r="WLU71" s="139"/>
      <c r="WLV71" s="139"/>
      <c r="WLW71" s="139"/>
      <c r="WLX71" s="139"/>
      <c r="WLY71" s="139"/>
      <c r="WLZ71" s="139"/>
      <c r="WMA71" s="139"/>
      <c r="WMB71" s="139"/>
      <c r="WMC71" s="139"/>
      <c r="WMD71" s="139"/>
      <c r="WME71" s="139"/>
      <c r="WMF71" s="139"/>
      <c r="WMG71" s="139"/>
      <c r="WMH71" s="139"/>
      <c r="WMI71" s="139"/>
      <c r="WMJ71" s="139"/>
      <c r="WMK71" s="139"/>
      <c r="WML71" s="139"/>
      <c r="WMM71" s="139"/>
      <c r="WMN71" s="139"/>
      <c r="WMO71" s="139"/>
      <c r="WMP71" s="139"/>
      <c r="WMQ71" s="139"/>
      <c r="WMR71" s="139"/>
      <c r="WMS71" s="139"/>
      <c r="WMT71" s="139"/>
      <c r="WMU71" s="139"/>
      <c r="WMV71" s="139"/>
      <c r="WMW71" s="139"/>
      <c r="WMX71" s="139"/>
      <c r="WMY71" s="139"/>
      <c r="WMZ71" s="139"/>
      <c r="WNA71" s="139"/>
      <c r="WNB71" s="139"/>
      <c r="WNC71" s="139"/>
      <c r="WND71" s="139"/>
      <c r="WNE71" s="139"/>
      <c r="WNF71" s="139"/>
      <c r="WNG71" s="139"/>
      <c r="WNH71" s="139"/>
      <c r="WNI71" s="139"/>
      <c r="WNJ71" s="139"/>
      <c r="WNK71" s="139"/>
      <c r="WNL71" s="139"/>
      <c r="WNM71" s="139"/>
      <c r="WNN71" s="139"/>
      <c r="WNO71" s="139"/>
      <c r="WNP71" s="139"/>
      <c r="WNQ71" s="139"/>
      <c r="WNR71" s="139"/>
      <c r="WNS71" s="139"/>
      <c r="WNT71" s="139"/>
      <c r="WNU71" s="139"/>
      <c r="WNV71" s="139"/>
      <c r="WNW71" s="139"/>
      <c r="WNX71" s="139"/>
      <c r="WNY71" s="139"/>
      <c r="WNZ71" s="139"/>
      <c r="WOA71" s="139"/>
      <c r="WOB71" s="139"/>
      <c r="WOC71" s="139"/>
      <c r="WOD71" s="139"/>
      <c r="WOE71" s="139"/>
      <c r="WOF71" s="139"/>
      <c r="WOG71" s="139"/>
      <c r="WOH71" s="139"/>
      <c r="WOI71" s="139"/>
      <c r="WOJ71" s="139"/>
      <c r="WOK71" s="139"/>
      <c r="WOL71" s="139"/>
      <c r="WOM71" s="139"/>
      <c r="WON71" s="139"/>
      <c r="WOO71" s="139"/>
      <c r="WOP71" s="139"/>
      <c r="WOQ71" s="139"/>
      <c r="WOR71" s="139"/>
      <c r="WOS71" s="139"/>
      <c r="WOT71" s="139"/>
      <c r="WOU71" s="139"/>
      <c r="WOV71" s="139"/>
      <c r="WOW71" s="139"/>
      <c r="WOX71" s="139"/>
      <c r="WOY71" s="139"/>
      <c r="WOZ71" s="139"/>
      <c r="WPA71" s="139"/>
      <c r="WPB71" s="139"/>
      <c r="WPC71" s="139"/>
      <c r="WPD71" s="139"/>
      <c r="WPE71" s="139"/>
      <c r="WPF71" s="139"/>
      <c r="WPG71" s="139"/>
      <c r="WPH71" s="139"/>
      <c r="WPI71" s="139"/>
      <c r="WPJ71" s="139"/>
      <c r="WPK71" s="139"/>
      <c r="WPL71" s="139"/>
      <c r="WPM71" s="139"/>
      <c r="WPN71" s="139"/>
      <c r="WPO71" s="139"/>
      <c r="WPP71" s="139"/>
      <c r="WPQ71" s="139"/>
      <c r="WPR71" s="139"/>
      <c r="WPS71" s="139"/>
      <c r="WPT71" s="139"/>
      <c r="WPU71" s="139"/>
      <c r="WPV71" s="139"/>
      <c r="WPW71" s="139"/>
      <c r="WPX71" s="139"/>
      <c r="WPY71" s="139"/>
      <c r="WPZ71" s="139"/>
      <c r="WQA71" s="139"/>
      <c r="WQB71" s="139"/>
      <c r="WQC71" s="139"/>
      <c r="WQD71" s="139"/>
      <c r="WQE71" s="139"/>
      <c r="WQF71" s="139"/>
      <c r="WQG71" s="139"/>
      <c r="WQH71" s="139"/>
      <c r="WQI71" s="139"/>
      <c r="WQJ71" s="139"/>
      <c r="WQK71" s="139"/>
      <c r="WQL71" s="139"/>
      <c r="WQM71" s="139"/>
      <c r="WQN71" s="139"/>
      <c r="WQO71" s="139"/>
      <c r="WQP71" s="139"/>
      <c r="WQQ71" s="139"/>
      <c r="WQR71" s="139"/>
      <c r="WQS71" s="139"/>
      <c r="WQT71" s="139"/>
      <c r="WQU71" s="139"/>
      <c r="WQV71" s="139"/>
      <c r="WQW71" s="139"/>
      <c r="WQX71" s="139"/>
      <c r="WQY71" s="139"/>
      <c r="WQZ71" s="139"/>
      <c r="WRA71" s="139"/>
      <c r="WRB71" s="139"/>
      <c r="WRC71" s="139"/>
      <c r="WRD71" s="139"/>
      <c r="WRE71" s="139"/>
      <c r="WRF71" s="139"/>
      <c r="WRG71" s="139"/>
      <c r="WRH71" s="139"/>
      <c r="WRI71" s="139"/>
      <c r="WRJ71" s="139"/>
      <c r="WRK71" s="139"/>
      <c r="WRL71" s="139"/>
      <c r="WRM71" s="139"/>
      <c r="WRN71" s="139"/>
      <c r="WRO71" s="139"/>
      <c r="WRP71" s="139"/>
      <c r="WRQ71" s="139"/>
      <c r="WRR71" s="139"/>
      <c r="WRS71" s="139"/>
      <c r="WRT71" s="139"/>
      <c r="WRU71" s="139"/>
      <c r="WRV71" s="139"/>
      <c r="WRW71" s="139"/>
      <c r="WRX71" s="139"/>
      <c r="WRY71" s="139"/>
      <c r="WRZ71" s="139"/>
      <c r="WSA71" s="139"/>
      <c r="WSB71" s="139"/>
      <c r="WSC71" s="139"/>
      <c r="WSD71" s="139"/>
      <c r="WSE71" s="139"/>
      <c r="WSF71" s="139"/>
      <c r="WSG71" s="139"/>
      <c r="WSH71" s="139"/>
      <c r="WSI71" s="139"/>
      <c r="WSJ71" s="139"/>
      <c r="WSK71" s="139"/>
      <c r="WSL71" s="139"/>
      <c r="WSM71" s="139"/>
      <c r="WSN71" s="139"/>
      <c r="WSO71" s="139"/>
      <c r="WSP71" s="139"/>
      <c r="WSQ71" s="139"/>
      <c r="WSR71" s="139"/>
      <c r="WSS71" s="139"/>
      <c r="WST71" s="139"/>
      <c r="WSU71" s="139"/>
      <c r="WSV71" s="139"/>
      <c r="WSW71" s="139"/>
      <c r="WSX71" s="139"/>
      <c r="WSY71" s="139"/>
      <c r="WSZ71" s="139"/>
      <c r="WTA71" s="139"/>
      <c r="WTB71" s="139"/>
      <c r="WTC71" s="139"/>
      <c r="WTD71" s="139"/>
      <c r="WTE71" s="139"/>
      <c r="WTF71" s="139"/>
      <c r="WTG71" s="139"/>
      <c r="WTH71" s="139"/>
      <c r="WTI71" s="139"/>
      <c r="WTJ71" s="139"/>
      <c r="WTK71" s="139"/>
      <c r="WTL71" s="139"/>
      <c r="WTM71" s="139"/>
      <c r="WTN71" s="139"/>
      <c r="WTO71" s="139"/>
      <c r="WTP71" s="139"/>
      <c r="WTQ71" s="139"/>
      <c r="WTR71" s="139"/>
      <c r="WTS71" s="139"/>
      <c r="WTT71" s="139"/>
      <c r="WTU71" s="139"/>
      <c r="WTV71" s="139"/>
      <c r="WTW71" s="139"/>
      <c r="WTX71" s="139"/>
      <c r="WTY71" s="139"/>
      <c r="WTZ71" s="139"/>
      <c r="WUA71" s="139"/>
      <c r="WUB71" s="139"/>
      <c r="WUC71" s="139"/>
      <c r="WUD71" s="139"/>
      <c r="WUE71" s="139"/>
      <c r="WUF71" s="139"/>
      <c r="WUG71" s="139"/>
      <c r="WUH71" s="139"/>
      <c r="WUI71" s="139"/>
      <c r="WUJ71" s="139"/>
      <c r="WUK71" s="139"/>
      <c r="WUL71" s="139"/>
      <c r="WUM71" s="139"/>
      <c r="WUN71" s="139"/>
      <c r="WUO71" s="139"/>
      <c r="WUP71" s="139"/>
      <c r="WUQ71" s="139"/>
      <c r="WUR71" s="139"/>
      <c r="WUS71" s="139"/>
      <c r="WUT71" s="139"/>
      <c r="WUU71" s="139"/>
      <c r="WUV71" s="139"/>
      <c r="WUW71" s="139"/>
      <c r="WUX71" s="139"/>
      <c r="WUY71" s="139"/>
      <c r="WUZ71" s="139"/>
      <c r="WVA71" s="139"/>
      <c r="WVB71" s="139"/>
      <c r="WVC71" s="139"/>
      <c r="WVD71" s="139"/>
      <c r="WVE71" s="139"/>
      <c r="WVF71" s="139"/>
      <c r="WVG71" s="139"/>
      <c r="WVH71" s="139"/>
      <c r="WVI71" s="139"/>
      <c r="WVJ71" s="139"/>
      <c r="WVK71" s="139"/>
      <c r="WVL71" s="139"/>
      <c r="WVM71" s="139"/>
      <c r="WVN71" s="139"/>
      <c r="WVO71" s="139"/>
      <c r="WVP71" s="139"/>
      <c r="WVQ71" s="139"/>
      <c r="WVR71" s="139"/>
      <c r="WVS71" s="139"/>
      <c r="WVT71" s="139"/>
      <c r="WVU71" s="139"/>
      <c r="WVV71" s="139"/>
      <c r="WVW71" s="139"/>
      <c r="WVX71" s="139"/>
      <c r="WVY71" s="139"/>
      <c r="WVZ71" s="139"/>
      <c r="WWA71" s="139"/>
      <c r="WWB71" s="139"/>
      <c r="WWC71" s="139"/>
      <c r="WWD71" s="139"/>
      <c r="WWE71" s="139"/>
      <c r="WWF71" s="139"/>
      <c r="WWG71" s="139"/>
      <c r="WWH71" s="139"/>
      <c r="WWI71" s="139"/>
      <c r="WWJ71" s="139"/>
      <c r="WWK71" s="139"/>
      <c r="WWL71" s="139"/>
      <c r="WWM71" s="139"/>
      <c r="WWN71" s="139"/>
      <c r="WWO71" s="139"/>
      <c r="WWP71" s="139"/>
      <c r="WWQ71" s="139"/>
      <c r="WWR71" s="139"/>
      <c r="WWS71" s="139"/>
      <c r="WWT71" s="139"/>
      <c r="WWU71" s="139"/>
      <c r="WWV71" s="139"/>
      <c r="WWW71" s="139"/>
      <c r="WWX71" s="139"/>
      <c r="WWY71" s="139"/>
      <c r="WWZ71" s="139"/>
      <c r="WXA71" s="139"/>
      <c r="WXB71" s="139"/>
      <c r="WXC71" s="139"/>
      <c r="WXD71" s="139"/>
      <c r="WXE71" s="139"/>
      <c r="WXF71" s="139"/>
      <c r="WXG71" s="139"/>
      <c r="WXH71" s="139"/>
      <c r="WXI71" s="139"/>
      <c r="WXJ71" s="139"/>
      <c r="WXK71" s="139"/>
      <c r="WXL71" s="139"/>
      <c r="WXM71" s="139"/>
      <c r="WXN71" s="139"/>
      <c r="WXO71" s="139"/>
      <c r="WXP71" s="139"/>
      <c r="WXQ71" s="139"/>
      <c r="WXR71" s="139"/>
      <c r="WXS71" s="139"/>
      <c r="WXT71" s="139"/>
      <c r="WXU71" s="139"/>
      <c r="WXV71" s="139"/>
      <c r="WXW71" s="139"/>
      <c r="WXX71" s="139"/>
      <c r="WXY71" s="139"/>
      <c r="WXZ71" s="139"/>
      <c r="WYA71" s="139"/>
      <c r="WYB71" s="139"/>
      <c r="WYC71" s="139"/>
      <c r="WYD71" s="139"/>
      <c r="WYE71" s="139"/>
      <c r="WYF71" s="139"/>
      <c r="WYG71" s="139"/>
      <c r="WYH71" s="139"/>
      <c r="WYI71" s="139"/>
      <c r="WYJ71" s="139"/>
      <c r="WYK71" s="139"/>
      <c r="WYL71" s="139"/>
      <c r="WYM71" s="139"/>
      <c r="WYN71" s="139"/>
      <c r="WYO71" s="139"/>
      <c r="WYP71" s="139"/>
      <c r="WYQ71" s="139"/>
      <c r="WYR71" s="139"/>
      <c r="WYS71" s="139"/>
      <c r="WYT71" s="139"/>
      <c r="WYU71" s="139"/>
      <c r="WYV71" s="139"/>
      <c r="WYW71" s="139"/>
      <c r="WYX71" s="139"/>
      <c r="WYY71" s="139"/>
      <c r="WYZ71" s="139"/>
      <c r="WZA71" s="139"/>
      <c r="WZB71" s="139"/>
      <c r="WZC71" s="139"/>
      <c r="WZD71" s="139"/>
      <c r="WZE71" s="139"/>
      <c r="WZF71" s="139"/>
      <c r="WZG71" s="139"/>
      <c r="WZH71" s="139"/>
      <c r="WZI71" s="139"/>
      <c r="WZJ71" s="139"/>
      <c r="WZK71" s="139"/>
      <c r="WZL71" s="139"/>
      <c r="WZM71" s="139"/>
      <c r="WZN71" s="139"/>
      <c r="WZO71" s="139"/>
      <c r="WZP71" s="139"/>
      <c r="WZQ71" s="139"/>
      <c r="WZR71" s="139"/>
      <c r="WZS71" s="139"/>
      <c r="WZT71" s="139"/>
      <c r="WZU71" s="139"/>
      <c r="WZV71" s="139"/>
      <c r="WZW71" s="139"/>
      <c r="WZX71" s="139"/>
      <c r="WZY71" s="139"/>
      <c r="WZZ71" s="139"/>
      <c r="XAA71" s="139"/>
      <c r="XAB71" s="139"/>
      <c r="XAC71" s="139"/>
      <c r="XAD71" s="139"/>
      <c r="XAE71" s="139"/>
      <c r="XAF71" s="139"/>
      <c r="XAG71" s="139"/>
      <c r="XAH71" s="139"/>
      <c r="XAI71" s="139"/>
      <c r="XAJ71" s="139"/>
      <c r="XAK71" s="139"/>
      <c r="XAL71" s="139"/>
      <c r="XAM71" s="139"/>
      <c r="XAN71" s="139"/>
      <c r="XAO71" s="139"/>
      <c r="XAP71" s="139"/>
      <c r="XAQ71" s="139"/>
      <c r="XAR71" s="139"/>
      <c r="XAS71" s="139"/>
      <c r="XAT71" s="139"/>
      <c r="XAU71" s="139"/>
      <c r="XAV71" s="139"/>
      <c r="XAW71" s="139"/>
      <c r="XAX71" s="139"/>
      <c r="XAY71" s="139"/>
      <c r="XAZ71" s="139"/>
      <c r="XBA71" s="139"/>
      <c r="XBB71" s="139"/>
      <c r="XBC71" s="139"/>
      <c r="XBD71" s="139"/>
      <c r="XBE71" s="139"/>
      <c r="XBF71" s="139"/>
      <c r="XBG71" s="139"/>
      <c r="XBH71" s="139"/>
      <c r="XBI71" s="139"/>
      <c r="XBJ71" s="139"/>
      <c r="XBK71" s="139"/>
      <c r="XBL71" s="139"/>
      <c r="XBM71" s="139"/>
      <c r="XBN71" s="139"/>
      <c r="XBO71" s="139"/>
      <c r="XBP71" s="139"/>
      <c r="XBQ71" s="139"/>
      <c r="XBR71" s="139"/>
      <c r="XBS71" s="139"/>
      <c r="XBT71" s="139"/>
      <c r="XBU71" s="139"/>
      <c r="XBV71" s="139"/>
      <c r="XBW71" s="139"/>
      <c r="XBX71" s="139"/>
      <c r="XBY71" s="139"/>
      <c r="XBZ71" s="139"/>
      <c r="XCA71" s="139"/>
      <c r="XCB71" s="139"/>
      <c r="XCC71" s="139"/>
      <c r="XCD71" s="139"/>
      <c r="XCE71" s="139"/>
      <c r="XCF71" s="139"/>
      <c r="XCG71" s="139"/>
      <c r="XCH71" s="139"/>
      <c r="XCI71" s="139"/>
      <c r="XCJ71" s="139"/>
      <c r="XCK71" s="139"/>
      <c r="XCL71" s="139"/>
      <c r="XCM71" s="139"/>
      <c r="XCN71" s="139"/>
      <c r="XCO71" s="139"/>
      <c r="XCP71" s="139"/>
      <c r="XCQ71" s="139"/>
      <c r="XCR71" s="139"/>
      <c r="XCS71" s="139"/>
      <c r="XCT71" s="139"/>
      <c r="XCU71" s="139"/>
      <c r="XCV71" s="139"/>
      <c r="XCW71" s="139"/>
      <c r="XCX71" s="139"/>
      <c r="XCY71" s="139"/>
      <c r="XCZ71" s="139"/>
      <c r="XDA71" s="139"/>
      <c r="XDB71" s="139"/>
      <c r="XDC71" s="139"/>
      <c r="XDD71" s="139"/>
      <c r="XDE71" s="139"/>
      <c r="XDF71" s="139"/>
      <c r="XDG71" s="139"/>
      <c r="XDH71" s="139"/>
      <c r="XDI71" s="139"/>
      <c r="XDJ71" s="139"/>
      <c r="XDK71" s="139"/>
      <c r="XDL71" s="139"/>
      <c r="XDM71" s="139"/>
      <c r="XDN71" s="139"/>
      <c r="XDO71" s="139"/>
      <c r="XDP71" s="139"/>
      <c r="XDQ71" s="139"/>
      <c r="XDR71" s="139"/>
      <c r="XDS71" s="139"/>
      <c r="XDT71" s="139"/>
      <c r="XDU71" s="139"/>
      <c r="XDV71" s="139"/>
      <c r="XDW71" s="139"/>
      <c r="XDX71" s="139"/>
      <c r="XDY71" s="139"/>
      <c r="XDZ71" s="139"/>
      <c r="XEA71" s="139"/>
      <c r="XEB71" s="139"/>
      <c r="XEC71" s="139"/>
      <c r="XED71" s="139"/>
      <c r="XEE71" s="139"/>
      <c r="XEF71" s="139"/>
      <c r="XEG71" s="139"/>
      <c r="XEH71" s="139"/>
      <c r="XEI71" s="139"/>
      <c r="XEJ71" s="139"/>
      <c r="XEK71" s="139"/>
      <c r="XEL71" s="139"/>
      <c r="XEM71" s="139"/>
      <c r="XEN71" s="139"/>
      <c r="XEO71" s="139"/>
      <c r="XEP71" s="139"/>
      <c r="XEQ71" s="139"/>
      <c r="XER71" s="139"/>
      <c r="XES71" s="139"/>
      <c r="XET71" s="139"/>
      <c r="XEU71" s="139"/>
      <c r="XEV71" s="139"/>
      <c r="XEW71" s="139"/>
      <c r="XEX71" s="139"/>
      <c r="XEY71" s="139"/>
      <c r="XEZ71" s="139"/>
      <c r="XFA71" s="139"/>
      <c r="XFB71" s="139"/>
      <c r="XFC71" s="139"/>
    </row>
    <row r="72" spans="1:16383" s="64" customFormat="1" ht="15" customHeight="1" x14ac:dyDescent="0.3">
      <c r="A72" s="65"/>
      <c r="B72" s="65"/>
      <c r="C72" s="41"/>
      <c r="D72" s="16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  <c r="IT72" s="139"/>
      <c r="IU72" s="139"/>
      <c r="IV72" s="139"/>
      <c r="IW72" s="139"/>
      <c r="IX72" s="139"/>
      <c r="IY72" s="139"/>
      <c r="IZ72" s="139"/>
      <c r="JA72" s="139"/>
      <c r="JB72" s="139"/>
      <c r="JC72" s="139"/>
      <c r="JD72" s="139"/>
      <c r="JE72" s="139"/>
      <c r="JF72" s="139"/>
      <c r="JG72" s="139"/>
      <c r="JH72" s="139"/>
      <c r="JI72" s="139"/>
      <c r="JJ72" s="139"/>
      <c r="JK72" s="139"/>
      <c r="JL72" s="139"/>
      <c r="JM72" s="139"/>
      <c r="JN72" s="139"/>
      <c r="JO72" s="139"/>
      <c r="JP72" s="139"/>
      <c r="JQ72" s="139"/>
      <c r="JR72" s="139"/>
      <c r="JS72" s="139"/>
      <c r="JT72" s="139"/>
      <c r="JU72" s="139"/>
      <c r="JV72" s="139"/>
      <c r="JW72" s="139"/>
      <c r="JX72" s="139"/>
      <c r="JY72" s="139"/>
      <c r="JZ72" s="139"/>
      <c r="KA72" s="139"/>
      <c r="KB72" s="139"/>
      <c r="KC72" s="139"/>
      <c r="KD72" s="139"/>
      <c r="KE72" s="139"/>
      <c r="KF72" s="139"/>
      <c r="KG72" s="139"/>
      <c r="KH72" s="139"/>
      <c r="KI72" s="139"/>
      <c r="KJ72" s="139"/>
      <c r="KK72" s="139"/>
      <c r="KL72" s="139"/>
      <c r="KM72" s="139"/>
      <c r="KN72" s="139"/>
      <c r="KO72" s="139"/>
      <c r="KP72" s="139"/>
      <c r="KQ72" s="139"/>
      <c r="KR72" s="139"/>
      <c r="KS72" s="139"/>
      <c r="KT72" s="139"/>
      <c r="KU72" s="139"/>
      <c r="KV72" s="139"/>
      <c r="KW72" s="139"/>
      <c r="KX72" s="139"/>
      <c r="KY72" s="139"/>
      <c r="KZ72" s="139"/>
      <c r="LA72" s="139"/>
      <c r="LB72" s="139"/>
      <c r="LC72" s="139"/>
      <c r="LD72" s="139"/>
      <c r="LE72" s="139"/>
      <c r="LF72" s="139"/>
      <c r="LG72" s="139"/>
      <c r="LH72" s="139"/>
      <c r="LI72" s="139"/>
      <c r="LJ72" s="139"/>
      <c r="LK72" s="139"/>
      <c r="LL72" s="139"/>
      <c r="LM72" s="139"/>
      <c r="LN72" s="139"/>
      <c r="LO72" s="139"/>
      <c r="LP72" s="139"/>
      <c r="LQ72" s="139"/>
      <c r="LR72" s="139"/>
      <c r="LS72" s="139"/>
      <c r="LT72" s="139"/>
      <c r="LU72" s="139"/>
      <c r="LV72" s="139"/>
      <c r="LW72" s="139"/>
      <c r="LX72" s="139"/>
      <c r="LY72" s="139"/>
      <c r="LZ72" s="139"/>
      <c r="MA72" s="139"/>
      <c r="MB72" s="139"/>
      <c r="MC72" s="139"/>
      <c r="MD72" s="139"/>
      <c r="ME72" s="139"/>
      <c r="MF72" s="139"/>
      <c r="MG72" s="139"/>
      <c r="MH72" s="139"/>
      <c r="MI72" s="139"/>
      <c r="MJ72" s="139"/>
      <c r="MK72" s="139"/>
      <c r="ML72" s="139"/>
      <c r="MM72" s="139"/>
      <c r="MN72" s="139"/>
      <c r="MO72" s="139"/>
      <c r="MP72" s="139"/>
      <c r="MQ72" s="139"/>
      <c r="MR72" s="139"/>
      <c r="MS72" s="139"/>
      <c r="MT72" s="139"/>
      <c r="MU72" s="139"/>
      <c r="MV72" s="139"/>
      <c r="MW72" s="139"/>
      <c r="MX72" s="139"/>
      <c r="MY72" s="139"/>
      <c r="MZ72" s="139"/>
      <c r="NA72" s="139"/>
      <c r="NB72" s="139"/>
      <c r="NC72" s="139"/>
      <c r="ND72" s="139"/>
      <c r="NE72" s="139"/>
      <c r="NF72" s="139"/>
      <c r="NG72" s="139"/>
      <c r="NH72" s="139"/>
      <c r="NI72" s="139"/>
      <c r="NJ72" s="139"/>
      <c r="NK72" s="139"/>
      <c r="NL72" s="139"/>
      <c r="NM72" s="139"/>
      <c r="NN72" s="139"/>
      <c r="NO72" s="139"/>
      <c r="NP72" s="139"/>
      <c r="NQ72" s="139"/>
      <c r="NR72" s="139"/>
      <c r="NS72" s="139"/>
      <c r="NT72" s="139"/>
      <c r="NU72" s="139"/>
      <c r="NV72" s="139"/>
      <c r="NW72" s="139"/>
      <c r="NX72" s="139"/>
      <c r="NY72" s="139"/>
      <c r="NZ72" s="139"/>
      <c r="OA72" s="139"/>
      <c r="OB72" s="139"/>
      <c r="OC72" s="139"/>
      <c r="OD72" s="139"/>
      <c r="OE72" s="139"/>
      <c r="OF72" s="139"/>
      <c r="OG72" s="139"/>
      <c r="OH72" s="139"/>
      <c r="OI72" s="139"/>
      <c r="OJ72" s="139"/>
      <c r="OK72" s="139"/>
      <c r="OL72" s="139"/>
      <c r="OM72" s="139"/>
      <c r="ON72" s="139"/>
      <c r="OO72" s="139"/>
      <c r="OP72" s="139"/>
      <c r="OQ72" s="139"/>
      <c r="OR72" s="139"/>
      <c r="OS72" s="139"/>
      <c r="OT72" s="139"/>
      <c r="OU72" s="139"/>
      <c r="OV72" s="139"/>
      <c r="OW72" s="139"/>
      <c r="OX72" s="139"/>
      <c r="OY72" s="139"/>
      <c r="OZ72" s="139"/>
      <c r="PA72" s="139"/>
      <c r="PB72" s="139"/>
      <c r="PC72" s="139"/>
      <c r="PD72" s="139"/>
      <c r="PE72" s="139"/>
      <c r="PF72" s="139"/>
      <c r="PG72" s="139"/>
      <c r="PH72" s="139"/>
      <c r="PI72" s="139"/>
      <c r="PJ72" s="139"/>
      <c r="PK72" s="139"/>
      <c r="PL72" s="139"/>
      <c r="PM72" s="139"/>
      <c r="PN72" s="139"/>
      <c r="PO72" s="139"/>
      <c r="PP72" s="139"/>
      <c r="PQ72" s="139"/>
      <c r="PR72" s="139"/>
      <c r="PS72" s="139"/>
      <c r="PT72" s="139"/>
      <c r="PU72" s="139"/>
      <c r="PV72" s="139"/>
      <c r="PW72" s="139"/>
      <c r="PX72" s="139"/>
      <c r="PY72" s="139"/>
      <c r="PZ72" s="139"/>
      <c r="QA72" s="139"/>
      <c r="QB72" s="139"/>
      <c r="QC72" s="139"/>
      <c r="QD72" s="139"/>
      <c r="QE72" s="139"/>
      <c r="QF72" s="139"/>
      <c r="QG72" s="139"/>
      <c r="QH72" s="139"/>
      <c r="QI72" s="139"/>
      <c r="QJ72" s="139"/>
      <c r="QK72" s="139"/>
      <c r="QL72" s="139"/>
      <c r="QM72" s="139"/>
      <c r="QN72" s="139"/>
      <c r="QO72" s="139"/>
      <c r="QP72" s="139"/>
      <c r="QQ72" s="139"/>
      <c r="QR72" s="139"/>
      <c r="QS72" s="139"/>
      <c r="QT72" s="139"/>
      <c r="QU72" s="139"/>
      <c r="QV72" s="139"/>
      <c r="QW72" s="139"/>
      <c r="QX72" s="139"/>
      <c r="QY72" s="139"/>
      <c r="QZ72" s="139"/>
      <c r="RA72" s="139"/>
      <c r="RB72" s="139"/>
      <c r="RC72" s="139"/>
      <c r="RD72" s="139"/>
      <c r="RE72" s="139"/>
      <c r="RF72" s="139"/>
      <c r="RG72" s="139"/>
      <c r="RH72" s="139"/>
      <c r="RI72" s="139"/>
      <c r="RJ72" s="139"/>
      <c r="RK72" s="139"/>
      <c r="RL72" s="139"/>
      <c r="RM72" s="139"/>
      <c r="RN72" s="139"/>
      <c r="RO72" s="139"/>
      <c r="RP72" s="139"/>
      <c r="RQ72" s="139"/>
      <c r="RR72" s="139"/>
      <c r="RS72" s="139"/>
      <c r="RT72" s="139"/>
      <c r="RU72" s="139"/>
      <c r="RV72" s="139"/>
      <c r="RW72" s="139"/>
      <c r="RX72" s="139"/>
      <c r="RY72" s="139"/>
      <c r="RZ72" s="139"/>
      <c r="SA72" s="139"/>
      <c r="SB72" s="139"/>
      <c r="SC72" s="139"/>
      <c r="SD72" s="139"/>
      <c r="SE72" s="139"/>
      <c r="SF72" s="139"/>
      <c r="SG72" s="139"/>
      <c r="SH72" s="139"/>
      <c r="SI72" s="139"/>
      <c r="SJ72" s="139"/>
      <c r="SK72" s="139"/>
      <c r="SL72" s="139"/>
      <c r="SM72" s="139"/>
      <c r="SN72" s="139"/>
      <c r="SO72" s="139"/>
      <c r="SP72" s="139"/>
      <c r="SQ72" s="139"/>
      <c r="SR72" s="139"/>
      <c r="SS72" s="139"/>
      <c r="ST72" s="139"/>
      <c r="SU72" s="139"/>
      <c r="SV72" s="139"/>
      <c r="SW72" s="139"/>
      <c r="SX72" s="139"/>
      <c r="SY72" s="139"/>
      <c r="SZ72" s="139"/>
      <c r="TA72" s="139"/>
      <c r="TB72" s="139"/>
      <c r="TC72" s="139"/>
      <c r="TD72" s="139"/>
      <c r="TE72" s="139"/>
      <c r="TF72" s="139"/>
      <c r="TG72" s="139"/>
      <c r="TH72" s="139"/>
      <c r="TI72" s="139"/>
      <c r="TJ72" s="139"/>
      <c r="TK72" s="139"/>
      <c r="TL72" s="139"/>
      <c r="TM72" s="139"/>
      <c r="TN72" s="139"/>
      <c r="TO72" s="139"/>
      <c r="TP72" s="139"/>
      <c r="TQ72" s="139"/>
      <c r="TR72" s="139"/>
      <c r="TS72" s="139"/>
      <c r="TT72" s="139"/>
      <c r="TU72" s="139"/>
      <c r="TV72" s="139"/>
      <c r="TW72" s="139"/>
      <c r="TX72" s="139"/>
      <c r="TY72" s="139"/>
      <c r="TZ72" s="139"/>
      <c r="UA72" s="139"/>
      <c r="UB72" s="139"/>
      <c r="UC72" s="139"/>
      <c r="UD72" s="139"/>
      <c r="UE72" s="139"/>
      <c r="UF72" s="139"/>
      <c r="UG72" s="139"/>
      <c r="UH72" s="139"/>
      <c r="UI72" s="139"/>
      <c r="UJ72" s="139"/>
      <c r="UK72" s="139"/>
      <c r="UL72" s="139"/>
      <c r="UM72" s="139"/>
      <c r="UN72" s="139"/>
      <c r="UO72" s="139"/>
      <c r="UP72" s="139"/>
      <c r="UQ72" s="139"/>
      <c r="UR72" s="139"/>
      <c r="US72" s="139"/>
      <c r="UT72" s="139"/>
      <c r="UU72" s="139"/>
      <c r="UV72" s="139"/>
      <c r="UW72" s="139"/>
      <c r="UX72" s="139"/>
      <c r="UY72" s="139"/>
      <c r="UZ72" s="139"/>
      <c r="VA72" s="139"/>
      <c r="VB72" s="139"/>
      <c r="VC72" s="139"/>
      <c r="VD72" s="139"/>
      <c r="VE72" s="139"/>
      <c r="VF72" s="139"/>
      <c r="VG72" s="139"/>
      <c r="VH72" s="139"/>
      <c r="VI72" s="139"/>
      <c r="VJ72" s="139"/>
      <c r="VK72" s="139"/>
      <c r="VL72" s="139"/>
      <c r="VM72" s="139"/>
      <c r="VN72" s="139"/>
      <c r="VO72" s="139"/>
      <c r="VP72" s="139"/>
      <c r="VQ72" s="139"/>
      <c r="VR72" s="139"/>
      <c r="VS72" s="139"/>
      <c r="VT72" s="139"/>
      <c r="VU72" s="139"/>
      <c r="VV72" s="139"/>
      <c r="VW72" s="139"/>
      <c r="VX72" s="139"/>
      <c r="VY72" s="139"/>
      <c r="VZ72" s="139"/>
      <c r="WA72" s="139"/>
      <c r="WB72" s="139"/>
      <c r="WC72" s="139"/>
      <c r="WD72" s="139"/>
      <c r="WE72" s="139"/>
      <c r="WF72" s="139"/>
      <c r="WG72" s="139"/>
      <c r="WH72" s="139"/>
      <c r="WI72" s="139"/>
      <c r="WJ72" s="139"/>
      <c r="WK72" s="139"/>
      <c r="WL72" s="139"/>
      <c r="WM72" s="139"/>
      <c r="WN72" s="139"/>
      <c r="WO72" s="139"/>
      <c r="WP72" s="139"/>
      <c r="WQ72" s="139"/>
      <c r="WR72" s="139"/>
      <c r="WS72" s="139"/>
      <c r="WT72" s="139"/>
      <c r="WU72" s="139"/>
      <c r="WV72" s="139"/>
      <c r="WW72" s="139"/>
      <c r="WX72" s="139"/>
      <c r="WY72" s="139"/>
      <c r="WZ72" s="139"/>
      <c r="XA72" s="139"/>
      <c r="XB72" s="139"/>
      <c r="XC72" s="139"/>
      <c r="XD72" s="139"/>
      <c r="XE72" s="139"/>
      <c r="XF72" s="139"/>
      <c r="XG72" s="139"/>
      <c r="XH72" s="139"/>
      <c r="XI72" s="139"/>
      <c r="XJ72" s="139"/>
      <c r="XK72" s="139"/>
      <c r="XL72" s="139"/>
      <c r="XM72" s="139"/>
      <c r="XN72" s="139"/>
      <c r="XO72" s="139"/>
      <c r="XP72" s="139"/>
      <c r="XQ72" s="139"/>
      <c r="XR72" s="139"/>
      <c r="XS72" s="139"/>
      <c r="XT72" s="139"/>
      <c r="XU72" s="139"/>
      <c r="XV72" s="139"/>
      <c r="XW72" s="139"/>
      <c r="XX72" s="139"/>
      <c r="XY72" s="139"/>
      <c r="XZ72" s="139"/>
      <c r="YA72" s="139"/>
      <c r="YB72" s="139"/>
      <c r="YC72" s="139"/>
      <c r="YD72" s="139"/>
      <c r="YE72" s="139"/>
      <c r="YF72" s="139"/>
      <c r="YG72" s="139"/>
      <c r="YH72" s="139"/>
      <c r="YI72" s="139"/>
      <c r="YJ72" s="139"/>
      <c r="YK72" s="139"/>
      <c r="YL72" s="139"/>
      <c r="YM72" s="139"/>
      <c r="YN72" s="139"/>
      <c r="YO72" s="139"/>
      <c r="YP72" s="139"/>
      <c r="YQ72" s="139"/>
      <c r="YR72" s="139"/>
      <c r="YS72" s="139"/>
      <c r="YT72" s="139"/>
      <c r="YU72" s="139"/>
      <c r="YV72" s="139"/>
      <c r="YW72" s="139"/>
      <c r="YX72" s="139"/>
      <c r="YY72" s="139"/>
      <c r="YZ72" s="139"/>
      <c r="ZA72" s="139"/>
      <c r="ZB72" s="139"/>
      <c r="ZC72" s="139"/>
      <c r="ZD72" s="139"/>
      <c r="ZE72" s="139"/>
      <c r="ZF72" s="139"/>
      <c r="ZG72" s="139"/>
      <c r="ZH72" s="139"/>
      <c r="ZI72" s="139"/>
      <c r="ZJ72" s="139"/>
      <c r="ZK72" s="139"/>
      <c r="ZL72" s="139"/>
      <c r="ZM72" s="139"/>
      <c r="ZN72" s="139"/>
      <c r="ZO72" s="139"/>
      <c r="ZP72" s="139"/>
      <c r="ZQ72" s="139"/>
      <c r="ZR72" s="139"/>
      <c r="ZS72" s="139"/>
      <c r="ZT72" s="139"/>
      <c r="ZU72" s="139"/>
      <c r="ZV72" s="139"/>
      <c r="ZW72" s="139"/>
      <c r="ZX72" s="139"/>
      <c r="ZY72" s="139"/>
      <c r="ZZ72" s="139"/>
      <c r="AAA72" s="139"/>
      <c r="AAB72" s="139"/>
      <c r="AAC72" s="139"/>
      <c r="AAD72" s="139"/>
      <c r="AAE72" s="139"/>
      <c r="AAF72" s="139"/>
      <c r="AAG72" s="139"/>
      <c r="AAH72" s="139"/>
      <c r="AAI72" s="139"/>
      <c r="AAJ72" s="139"/>
      <c r="AAK72" s="139"/>
      <c r="AAL72" s="139"/>
      <c r="AAM72" s="139"/>
      <c r="AAN72" s="139"/>
      <c r="AAO72" s="139"/>
      <c r="AAP72" s="139"/>
      <c r="AAQ72" s="139"/>
      <c r="AAR72" s="139"/>
      <c r="AAS72" s="139"/>
      <c r="AAT72" s="139"/>
      <c r="AAU72" s="139"/>
      <c r="AAV72" s="139"/>
      <c r="AAW72" s="139"/>
      <c r="AAX72" s="139"/>
      <c r="AAY72" s="139"/>
      <c r="AAZ72" s="139"/>
      <c r="ABA72" s="139"/>
      <c r="ABB72" s="139"/>
      <c r="ABC72" s="139"/>
      <c r="ABD72" s="139"/>
      <c r="ABE72" s="139"/>
      <c r="ABF72" s="139"/>
      <c r="ABG72" s="139"/>
      <c r="ABH72" s="139"/>
      <c r="ABI72" s="139"/>
      <c r="ABJ72" s="139"/>
      <c r="ABK72" s="139"/>
      <c r="ABL72" s="139"/>
      <c r="ABM72" s="139"/>
      <c r="ABN72" s="139"/>
      <c r="ABO72" s="139"/>
      <c r="ABP72" s="139"/>
      <c r="ABQ72" s="139"/>
      <c r="ABR72" s="139"/>
      <c r="ABS72" s="139"/>
      <c r="ABT72" s="139"/>
      <c r="ABU72" s="139"/>
      <c r="ABV72" s="139"/>
      <c r="ABW72" s="139"/>
      <c r="ABX72" s="139"/>
      <c r="ABY72" s="139"/>
      <c r="ABZ72" s="139"/>
      <c r="ACA72" s="139"/>
      <c r="ACB72" s="139"/>
      <c r="ACC72" s="139"/>
      <c r="ACD72" s="139"/>
      <c r="ACE72" s="139"/>
      <c r="ACF72" s="139"/>
      <c r="ACG72" s="139"/>
      <c r="ACH72" s="139"/>
      <c r="ACI72" s="139"/>
      <c r="ACJ72" s="139"/>
      <c r="ACK72" s="139"/>
      <c r="ACL72" s="139"/>
      <c r="ACM72" s="139"/>
      <c r="ACN72" s="139"/>
      <c r="ACO72" s="139"/>
      <c r="ACP72" s="139"/>
      <c r="ACQ72" s="139"/>
      <c r="ACR72" s="139"/>
      <c r="ACS72" s="139"/>
      <c r="ACT72" s="139"/>
      <c r="ACU72" s="139"/>
      <c r="ACV72" s="139"/>
      <c r="ACW72" s="139"/>
      <c r="ACX72" s="139"/>
      <c r="ACY72" s="139"/>
      <c r="ACZ72" s="139"/>
      <c r="ADA72" s="139"/>
      <c r="ADB72" s="139"/>
      <c r="ADC72" s="139"/>
      <c r="ADD72" s="139"/>
      <c r="ADE72" s="139"/>
      <c r="ADF72" s="139"/>
      <c r="ADG72" s="139"/>
      <c r="ADH72" s="139"/>
      <c r="ADI72" s="139"/>
      <c r="ADJ72" s="139"/>
      <c r="ADK72" s="139"/>
      <c r="ADL72" s="139"/>
      <c r="ADM72" s="139"/>
      <c r="ADN72" s="139"/>
      <c r="ADO72" s="139"/>
      <c r="ADP72" s="139"/>
      <c r="ADQ72" s="139"/>
      <c r="ADR72" s="139"/>
      <c r="ADS72" s="139"/>
      <c r="ADT72" s="139"/>
      <c r="ADU72" s="139"/>
      <c r="ADV72" s="139"/>
      <c r="ADW72" s="139"/>
      <c r="ADX72" s="139"/>
      <c r="ADY72" s="139"/>
      <c r="ADZ72" s="139"/>
      <c r="AEA72" s="139"/>
      <c r="AEB72" s="139"/>
      <c r="AEC72" s="139"/>
      <c r="AED72" s="139"/>
      <c r="AEE72" s="139"/>
      <c r="AEF72" s="139"/>
      <c r="AEG72" s="139"/>
      <c r="AEH72" s="139"/>
      <c r="AEI72" s="139"/>
      <c r="AEJ72" s="139"/>
      <c r="AEK72" s="139"/>
      <c r="AEL72" s="139"/>
      <c r="AEM72" s="139"/>
      <c r="AEN72" s="139"/>
      <c r="AEO72" s="139"/>
      <c r="AEP72" s="139"/>
      <c r="AEQ72" s="139"/>
      <c r="AER72" s="139"/>
      <c r="AES72" s="139"/>
      <c r="AET72" s="139"/>
      <c r="AEU72" s="139"/>
      <c r="AEV72" s="139"/>
      <c r="AEW72" s="139"/>
      <c r="AEX72" s="139"/>
      <c r="AEY72" s="139"/>
      <c r="AEZ72" s="139"/>
      <c r="AFA72" s="139"/>
      <c r="AFB72" s="139"/>
      <c r="AFC72" s="139"/>
      <c r="AFD72" s="139"/>
      <c r="AFE72" s="139"/>
      <c r="AFF72" s="139"/>
      <c r="AFG72" s="139"/>
      <c r="AFH72" s="139"/>
      <c r="AFI72" s="139"/>
      <c r="AFJ72" s="139"/>
      <c r="AFK72" s="139"/>
      <c r="AFL72" s="139"/>
      <c r="AFM72" s="139"/>
      <c r="AFN72" s="139"/>
      <c r="AFO72" s="139"/>
      <c r="AFP72" s="139"/>
      <c r="AFQ72" s="139"/>
      <c r="AFR72" s="139"/>
      <c r="AFS72" s="139"/>
      <c r="AFT72" s="139"/>
      <c r="AFU72" s="139"/>
      <c r="AFV72" s="139"/>
      <c r="AFW72" s="139"/>
      <c r="AFX72" s="139"/>
      <c r="AFY72" s="139"/>
      <c r="AFZ72" s="139"/>
      <c r="AGA72" s="139"/>
      <c r="AGB72" s="139"/>
      <c r="AGC72" s="139"/>
      <c r="AGD72" s="139"/>
      <c r="AGE72" s="139"/>
      <c r="AGF72" s="139"/>
      <c r="AGG72" s="139"/>
      <c r="AGH72" s="139"/>
      <c r="AGI72" s="139"/>
      <c r="AGJ72" s="139"/>
      <c r="AGK72" s="139"/>
      <c r="AGL72" s="139"/>
      <c r="AGM72" s="139"/>
      <c r="AGN72" s="139"/>
      <c r="AGO72" s="139"/>
      <c r="AGP72" s="139"/>
      <c r="AGQ72" s="139"/>
      <c r="AGR72" s="139"/>
      <c r="AGS72" s="139"/>
      <c r="AGT72" s="139"/>
      <c r="AGU72" s="139"/>
      <c r="AGV72" s="139"/>
      <c r="AGW72" s="139"/>
      <c r="AGX72" s="139"/>
      <c r="AGY72" s="139"/>
      <c r="AGZ72" s="139"/>
      <c r="AHA72" s="139"/>
      <c r="AHB72" s="139"/>
      <c r="AHC72" s="139"/>
      <c r="AHD72" s="139"/>
      <c r="AHE72" s="139"/>
      <c r="AHF72" s="139"/>
      <c r="AHG72" s="139"/>
      <c r="AHH72" s="139"/>
      <c r="AHI72" s="139"/>
      <c r="AHJ72" s="139"/>
      <c r="AHK72" s="139"/>
      <c r="AHL72" s="139"/>
      <c r="AHM72" s="139"/>
      <c r="AHN72" s="139"/>
      <c r="AHO72" s="139"/>
      <c r="AHP72" s="139"/>
      <c r="AHQ72" s="139"/>
      <c r="AHR72" s="139"/>
      <c r="AHS72" s="139"/>
      <c r="AHT72" s="139"/>
      <c r="AHU72" s="139"/>
      <c r="AHV72" s="139"/>
      <c r="AHW72" s="139"/>
      <c r="AHX72" s="139"/>
      <c r="AHY72" s="139"/>
      <c r="AHZ72" s="139"/>
      <c r="AIA72" s="139"/>
      <c r="AIB72" s="139"/>
      <c r="AIC72" s="139"/>
      <c r="AID72" s="139"/>
      <c r="AIE72" s="139"/>
      <c r="AIF72" s="139"/>
      <c r="AIG72" s="139"/>
      <c r="AIH72" s="139"/>
      <c r="AII72" s="139"/>
      <c r="AIJ72" s="139"/>
      <c r="AIK72" s="139"/>
      <c r="AIL72" s="139"/>
      <c r="AIM72" s="139"/>
      <c r="AIN72" s="139"/>
      <c r="AIO72" s="139"/>
      <c r="AIP72" s="139"/>
      <c r="AIQ72" s="139"/>
      <c r="AIR72" s="139"/>
      <c r="AIS72" s="139"/>
      <c r="AIT72" s="139"/>
      <c r="AIU72" s="139"/>
      <c r="AIV72" s="139"/>
      <c r="AIW72" s="139"/>
      <c r="AIX72" s="139"/>
      <c r="AIY72" s="139"/>
      <c r="AIZ72" s="139"/>
      <c r="AJA72" s="139"/>
      <c r="AJB72" s="139"/>
      <c r="AJC72" s="139"/>
      <c r="AJD72" s="139"/>
      <c r="AJE72" s="139"/>
      <c r="AJF72" s="139"/>
      <c r="AJG72" s="139"/>
      <c r="AJH72" s="139"/>
      <c r="AJI72" s="139"/>
      <c r="AJJ72" s="139"/>
      <c r="AJK72" s="139"/>
      <c r="AJL72" s="139"/>
      <c r="AJM72" s="139"/>
      <c r="AJN72" s="139"/>
      <c r="AJO72" s="139"/>
      <c r="AJP72" s="139"/>
      <c r="AJQ72" s="139"/>
      <c r="AJR72" s="139"/>
      <c r="AJS72" s="139"/>
      <c r="AJT72" s="139"/>
      <c r="AJU72" s="139"/>
      <c r="AJV72" s="139"/>
      <c r="AJW72" s="139"/>
      <c r="AJX72" s="139"/>
      <c r="AJY72" s="139"/>
      <c r="AJZ72" s="139"/>
      <c r="AKA72" s="139"/>
      <c r="AKB72" s="139"/>
      <c r="AKC72" s="139"/>
      <c r="AKD72" s="139"/>
      <c r="AKE72" s="139"/>
      <c r="AKF72" s="139"/>
      <c r="AKG72" s="139"/>
      <c r="AKH72" s="139"/>
      <c r="AKI72" s="139"/>
      <c r="AKJ72" s="139"/>
      <c r="AKK72" s="139"/>
      <c r="AKL72" s="139"/>
      <c r="AKM72" s="139"/>
      <c r="AKN72" s="139"/>
      <c r="AKO72" s="139"/>
      <c r="AKP72" s="139"/>
      <c r="AKQ72" s="139"/>
      <c r="AKR72" s="139"/>
      <c r="AKS72" s="139"/>
      <c r="AKT72" s="139"/>
      <c r="AKU72" s="139"/>
      <c r="AKV72" s="139"/>
      <c r="AKW72" s="139"/>
      <c r="AKX72" s="139"/>
      <c r="AKY72" s="139"/>
      <c r="AKZ72" s="139"/>
      <c r="ALA72" s="139"/>
      <c r="ALB72" s="139"/>
      <c r="ALC72" s="139"/>
      <c r="ALD72" s="139"/>
      <c r="ALE72" s="139"/>
      <c r="ALF72" s="139"/>
      <c r="ALG72" s="139"/>
      <c r="ALH72" s="139"/>
      <c r="ALI72" s="139"/>
      <c r="ALJ72" s="139"/>
      <c r="ALK72" s="139"/>
      <c r="ALL72" s="139"/>
      <c r="ALM72" s="139"/>
      <c r="ALN72" s="139"/>
      <c r="ALO72" s="139"/>
      <c r="ALP72" s="139"/>
      <c r="ALQ72" s="139"/>
      <c r="ALR72" s="139"/>
      <c r="ALS72" s="139"/>
      <c r="ALT72" s="139"/>
      <c r="ALU72" s="139"/>
      <c r="ALV72" s="139"/>
      <c r="ALW72" s="139"/>
      <c r="ALX72" s="139"/>
      <c r="ALY72" s="139"/>
      <c r="ALZ72" s="139"/>
      <c r="AMA72" s="139"/>
      <c r="AMB72" s="139"/>
      <c r="AMC72" s="139"/>
      <c r="AMD72" s="139"/>
      <c r="AME72" s="139"/>
      <c r="AMF72" s="139"/>
      <c r="AMG72" s="139"/>
      <c r="AMH72" s="139"/>
      <c r="AMI72" s="139"/>
      <c r="AMJ72" s="139"/>
      <c r="AMK72" s="139"/>
      <c r="AML72" s="139"/>
      <c r="AMM72" s="139"/>
      <c r="AMN72" s="139"/>
      <c r="AMO72" s="139"/>
      <c r="AMP72" s="139"/>
      <c r="AMQ72" s="139"/>
      <c r="AMR72" s="139"/>
      <c r="AMS72" s="139"/>
      <c r="AMT72" s="139"/>
      <c r="AMU72" s="139"/>
      <c r="AMV72" s="139"/>
      <c r="AMW72" s="139"/>
      <c r="AMX72" s="139"/>
      <c r="AMY72" s="139"/>
      <c r="AMZ72" s="139"/>
      <c r="ANA72" s="139"/>
      <c r="ANB72" s="139"/>
      <c r="ANC72" s="139"/>
      <c r="AND72" s="139"/>
      <c r="ANE72" s="139"/>
      <c r="ANF72" s="139"/>
      <c r="ANG72" s="139"/>
      <c r="ANH72" s="139"/>
      <c r="ANI72" s="139"/>
      <c r="ANJ72" s="139"/>
      <c r="ANK72" s="139"/>
      <c r="ANL72" s="139"/>
      <c r="ANM72" s="139"/>
      <c r="ANN72" s="139"/>
      <c r="ANO72" s="139"/>
      <c r="ANP72" s="139"/>
      <c r="ANQ72" s="139"/>
      <c r="ANR72" s="139"/>
      <c r="ANS72" s="139"/>
      <c r="ANT72" s="139"/>
      <c r="ANU72" s="139"/>
      <c r="ANV72" s="139"/>
      <c r="ANW72" s="139"/>
      <c r="ANX72" s="139"/>
      <c r="ANY72" s="139"/>
      <c r="ANZ72" s="139"/>
      <c r="AOA72" s="139"/>
      <c r="AOB72" s="139"/>
      <c r="AOC72" s="139"/>
      <c r="AOD72" s="139"/>
      <c r="AOE72" s="139"/>
      <c r="AOF72" s="139"/>
      <c r="AOG72" s="139"/>
      <c r="AOH72" s="139"/>
      <c r="AOI72" s="139"/>
      <c r="AOJ72" s="139"/>
      <c r="AOK72" s="139"/>
      <c r="AOL72" s="139"/>
      <c r="AOM72" s="139"/>
      <c r="AON72" s="139"/>
      <c r="AOO72" s="139"/>
      <c r="AOP72" s="139"/>
      <c r="AOQ72" s="139"/>
      <c r="AOR72" s="139"/>
      <c r="AOS72" s="139"/>
      <c r="AOT72" s="139"/>
      <c r="AOU72" s="139"/>
      <c r="AOV72" s="139"/>
      <c r="AOW72" s="139"/>
      <c r="AOX72" s="139"/>
      <c r="AOY72" s="139"/>
      <c r="AOZ72" s="139"/>
      <c r="APA72" s="139"/>
      <c r="APB72" s="139"/>
      <c r="APC72" s="139"/>
      <c r="APD72" s="139"/>
      <c r="APE72" s="139"/>
      <c r="APF72" s="139"/>
      <c r="APG72" s="139"/>
      <c r="APH72" s="139"/>
      <c r="API72" s="139"/>
      <c r="APJ72" s="139"/>
      <c r="APK72" s="139"/>
      <c r="APL72" s="139"/>
      <c r="APM72" s="139"/>
      <c r="APN72" s="139"/>
      <c r="APO72" s="139"/>
      <c r="APP72" s="139"/>
      <c r="APQ72" s="139"/>
      <c r="APR72" s="139"/>
      <c r="APS72" s="139"/>
      <c r="APT72" s="139"/>
      <c r="APU72" s="139"/>
      <c r="APV72" s="139"/>
      <c r="APW72" s="139"/>
      <c r="APX72" s="139"/>
      <c r="APY72" s="139"/>
      <c r="APZ72" s="139"/>
      <c r="AQA72" s="139"/>
      <c r="AQB72" s="139"/>
      <c r="AQC72" s="139"/>
      <c r="AQD72" s="139"/>
      <c r="AQE72" s="139"/>
      <c r="AQF72" s="139"/>
      <c r="AQG72" s="139"/>
      <c r="AQH72" s="139"/>
      <c r="AQI72" s="139"/>
      <c r="AQJ72" s="139"/>
      <c r="AQK72" s="139"/>
      <c r="AQL72" s="139"/>
      <c r="AQM72" s="139"/>
      <c r="AQN72" s="139"/>
      <c r="AQO72" s="139"/>
      <c r="AQP72" s="139"/>
      <c r="AQQ72" s="139"/>
      <c r="AQR72" s="139"/>
      <c r="AQS72" s="139"/>
      <c r="AQT72" s="139"/>
      <c r="AQU72" s="139"/>
      <c r="AQV72" s="139"/>
      <c r="AQW72" s="139"/>
      <c r="AQX72" s="139"/>
      <c r="AQY72" s="139"/>
      <c r="AQZ72" s="139"/>
      <c r="ARA72" s="139"/>
      <c r="ARB72" s="139"/>
      <c r="ARC72" s="139"/>
      <c r="ARD72" s="139"/>
      <c r="ARE72" s="139"/>
      <c r="ARF72" s="139"/>
      <c r="ARG72" s="139"/>
      <c r="ARH72" s="139"/>
      <c r="ARI72" s="139"/>
      <c r="ARJ72" s="139"/>
      <c r="ARK72" s="139"/>
      <c r="ARL72" s="139"/>
      <c r="ARM72" s="139"/>
      <c r="ARN72" s="139"/>
      <c r="ARO72" s="139"/>
      <c r="ARP72" s="139"/>
      <c r="ARQ72" s="139"/>
      <c r="ARR72" s="139"/>
      <c r="ARS72" s="139"/>
      <c r="ART72" s="139"/>
      <c r="ARU72" s="139"/>
      <c r="ARV72" s="139"/>
      <c r="ARW72" s="139"/>
      <c r="ARX72" s="139"/>
      <c r="ARY72" s="139"/>
      <c r="ARZ72" s="139"/>
      <c r="ASA72" s="139"/>
      <c r="ASB72" s="139"/>
      <c r="ASC72" s="139"/>
      <c r="ASD72" s="139"/>
      <c r="ASE72" s="139"/>
      <c r="ASF72" s="139"/>
      <c r="ASG72" s="139"/>
      <c r="ASH72" s="139"/>
      <c r="ASI72" s="139"/>
      <c r="ASJ72" s="139"/>
      <c r="ASK72" s="139"/>
      <c r="ASL72" s="139"/>
      <c r="ASM72" s="139"/>
      <c r="ASN72" s="139"/>
      <c r="ASO72" s="139"/>
      <c r="ASP72" s="139"/>
      <c r="ASQ72" s="139"/>
      <c r="ASR72" s="139"/>
      <c r="ASS72" s="139"/>
      <c r="AST72" s="139"/>
      <c r="ASU72" s="139"/>
      <c r="ASV72" s="139"/>
      <c r="ASW72" s="139"/>
      <c r="ASX72" s="139"/>
      <c r="ASY72" s="139"/>
      <c r="ASZ72" s="139"/>
      <c r="ATA72" s="139"/>
      <c r="ATB72" s="139"/>
      <c r="ATC72" s="139"/>
      <c r="ATD72" s="139"/>
      <c r="ATE72" s="139"/>
      <c r="ATF72" s="139"/>
      <c r="ATG72" s="139"/>
      <c r="ATH72" s="139"/>
      <c r="ATI72" s="139"/>
      <c r="ATJ72" s="139"/>
      <c r="ATK72" s="139"/>
      <c r="ATL72" s="139"/>
      <c r="ATM72" s="139"/>
      <c r="ATN72" s="139"/>
      <c r="ATO72" s="139"/>
      <c r="ATP72" s="139"/>
      <c r="ATQ72" s="139"/>
      <c r="ATR72" s="139"/>
      <c r="ATS72" s="139"/>
      <c r="ATT72" s="139"/>
      <c r="ATU72" s="139"/>
      <c r="ATV72" s="139"/>
      <c r="ATW72" s="139"/>
      <c r="ATX72" s="139"/>
      <c r="ATY72" s="139"/>
      <c r="ATZ72" s="139"/>
      <c r="AUA72" s="139"/>
      <c r="AUB72" s="139"/>
      <c r="AUC72" s="139"/>
      <c r="AUD72" s="139"/>
      <c r="AUE72" s="139"/>
      <c r="AUF72" s="139"/>
      <c r="AUG72" s="139"/>
      <c r="AUH72" s="139"/>
      <c r="AUI72" s="139"/>
      <c r="AUJ72" s="139"/>
      <c r="AUK72" s="139"/>
      <c r="AUL72" s="139"/>
      <c r="AUM72" s="139"/>
      <c r="AUN72" s="139"/>
      <c r="AUO72" s="139"/>
      <c r="AUP72" s="139"/>
      <c r="AUQ72" s="139"/>
      <c r="AUR72" s="139"/>
      <c r="AUS72" s="139"/>
      <c r="AUT72" s="139"/>
      <c r="AUU72" s="139"/>
      <c r="AUV72" s="139"/>
      <c r="AUW72" s="139"/>
      <c r="AUX72" s="139"/>
      <c r="AUY72" s="139"/>
      <c r="AUZ72" s="139"/>
      <c r="AVA72" s="139"/>
      <c r="AVB72" s="139"/>
      <c r="AVC72" s="139"/>
      <c r="AVD72" s="139"/>
      <c r="AVE72" s="139"/>
      <c r="AVF72" s="139"/>
      <c r="AVG72" s="139"/>
      <c r="AVH72" s="139"/>
      <c r="AVI72" s="139"/>
      <c r="AVJ72" s="139"/>
      <c r="AVK72" s="139"/>
      <c r="AVL72" s="139"/>
      <c r="AVM72" s="139"/>
      <c r="AVN72" s="139"/>
      <c r="AVO72" s="139"/>
      <c r="AVP72" s="139"/>
      <c r="AVQ72" s="139"/>
      <c r="AVR72" s="139"/>
      <c r="AVS72" s="139"/>
      <c r="AVT72" s="139"/>
      <c r="AVU72" s="139"/>
      <c r="AVV72" s="139"/>
      <c r="AVW72" s="139"/>
      <c r="AVX72" s="139"/>
      <c r="AVY72" s="139"/>
      <c r="AVZ72" s="139"/>
      <c r="AWA72" s="139"/>
      <c r="AWB72" s="139"/>
      <c r="AWC72" s="139"/>
      <c r="AWD72" s="139"/>
      <c r="AWE72" s="139"/>
      <c r="AWF72" s="139"/>
      <c r="AWG72" s="139"/>
      <c r="AWH72" s="139"/>
      <c r="AWI72" s="139"/>
      <c r="AWJ72" s="139"/>
      <c r="AWK72" s="139"/>
      <c r="AWL72" s="139"/>
      <c r="AWM72" s="139"/>
      <c r="AWN72" s="139"/>
      <c r="AWO72" s="139"/>
      <c r="AWP72" s="139"/>
      <c r="AWQ72" s="139"/>
      <c r="AWR72" s="139"/>
      <c r="AWS72" s="139"/>
      <c r="AWT72" s="139"/>
      <c r="AWU72" s="139"/>
      <c r="AWV72" s="139"/>
      <c r="AWW72" s="139"/>
      <c r="AWX72" s="139"/>
      <c r="AWY72" s="139"/>
      <c r="AWZ72" s="139"/>
      <c r="AXA72" s="139"/>
      <c r="AXB72" s="139"/>
      <c r="AXC72" s="139"/>
      <c r="AXD72" s="139"/>
      <c r="AXE72" s="139"/>
      <c r="AXF72" s="139"/>
      <c r="AXG72" s="139"/>
      <c r="AXH72" s="139"/>
      <c r="AXI72" s="139"/>
      <c r="AXJ72" s="139"/>
      <c r="AXK72" s="139"/>
      <c r="AXL72" s="139"/>
      <c r="AXM72" s="139"/>
      <c r="AXN72" s="139"/>
      <c r="AXO72" s="139"/>
      <c r="AXP72" s="139"/>
      <c r="AXQ72" s="139"/>
      <c r="AXR72" s="139"/>
      <c r="AXS72" s="139"/>
      <c r="AXT72" s="139"/>
      <c r="AXU72" s="139"/>
      <c r="AXV72" s="139"/>
      <c r="AXW72" s="139"/>
      <c r="AXX72" s="139"/>
      <c r="AXY72" s="139"/>
      <c r="AXZ72" s="139"/>
      <c r="AYA72" s="139"/>
      <c r="AYB72" s="139"/>
      <c r="AYC72" s="139"/>
      <c r="AYD72" s="139"/>
      <c r="AYE72" s="139"/>
      <c r="AYF72" s="139"/>
      <c r="AYG72" s="139"/>
      <c r="AYH72" s="139"/>
      <c r="AYI72" s="139"/>
      <c r="AYJ72" s="139"/>
      <c r="AYK72" s="139"/>
      <c r="AYL72" s="139"/>
      <c r="AYM72" s="139"/>
      <c r="AYN72" s="139"/>
      <c r="AYO72" s="139"/>
      <c r="AYP72" s="139"/>
      <c r="AYQ72" s="139"/>
      <c r="AYR72" s="139"/>
      <c r="AYS72" s="139"/>
      <c r="AYT72" s="139"/>
      <c r="AYU72" s="139"/>
      <c r="AYV72" s="139"/>
      <c r="AYW72" s="139"/>
      <c r="AYX72" s="139"/>
      <c r="AYY72" s="139"/>
      <c r="AYZ72" s="139"/>
      <c r="AZA72" s="139"/>
      <c r="AZB72" s="139"/>
      <c r="AZC72" s="139"/>
      <c r="AZD72" s="139"/>
      <c r="AZE72" s="139"/>
      <c r="AZF72" s="139"/>
      <c r="AZG72" s="139"/>
      <c r="AZH72" s="139"/>
      <c r="AZI72" s="139"/>
      <c r="AZJ72" s="139"/>
      <c r="AZK72" s="139"/>
      <c r="AZL72" s="139"/>
      <c r="AZM72" s="139"/>
      <c r="AZN72" s="139"/>
      <c r="AZO72" s="139"/>
      <c r="AZP72" s="139"/>
      <c r="AZQ72" s="139"/>
      <c r="AZR72" s="139"/>
      <c r="AZS72" s="139"/>
      <c r="AZT72" s="139"/>
      <c r="AZU72" s="139"/>
      <c r="AZV72" s="139"/>
      <c r="AZW72" s="139"/>
      <c r="AZX72" s="139"/>
      <c r="AZY72" s="139"/>
      <c r="AZZ72" s="139"/>
      <c r="BAA72" s="139"/>
      <c r="BAB72" s="139"/>
      <c r="BAC72" s="139"/>
      <c r="BAD72" s="139"/>
      <c r="BAE72" s="139"/>
      <c r="BAF72" s="139"/>
      <c r="BAG72" s="139"/>
      <c r="BAH72" s="139"/>
      <c r="BAI72" s="139"/>
      <c r="BAJ72" s="139"/>
      <c r="BAK72" s="139"/>
      <c r="BAL72" s="139"/>
      <c r="BAM72" s="139"/>
      <c r="BAN72" s="139"/>
      <c r="BAO72" s="139"/>
      <c r="BAP72" s="139"/>
      <c r="BAQ72" s="139"/>
      <c r="BAR72" s="139"/>
      <c r="BAS72" s="139"/>
      <c r="BAT72" s="139"/>
      <c r="BAU72" s="139"/>
      <c r="BAV72" s="139"/>
      <c r="BAW72" s="139"/>
      <c r="BAX72" s="139"/>
      <c r="BAY72" s="139"/>
      <c r="BAZ72" s="139"/>
      <c r="BBA72" s="139"/>
      <c r="BBB72" s="139"/>
      <c r="BBC72" s="139"/>
      <c r="BBD72" s="139"/>
      <c r="BBE72" s="139"/>
      <c r="BBF72" s="139"/>
      <c r="BBG72" s="139"/>
      <c r="BBH72" s="139"/>
      <c r="BBI72" s="139"/>
      <c r="BBJ72" s="139"/>
      <c r="BBK72" s="139"/>
      <c r="BBL72" s="139"/>
      <c r="BBM72" s="139"/>
      <c r="BBN72" s="139"/>
      <c r="BBO72" s="139"/>
      <c r="BBP72" s="139"/>
      <c r="BBQ72" s="139"/>
      <c r="BBR72" s="139"/>
      <c r="BBS72" s="139"/>
      <c r="BBT72" s="139"/>
      <c r="BBU72" s="139"/>
      <c r="BBV72" s="139"/>
      <c r="BBW72" s="139"/>
      <c r="BBX72" s="139"/>
      <c r="BBY72" s="139"/>
      <c r="BBZ72" s="139"/>
      <c r="BCA72" s="139"/>
      <c r="BCB72" s="139"/>
      <c r="BCC72" s="139"/>
      <c r="BCD72" s="139"/>
      <c r="BCE72" s="139"/>
      <c r="BCF72" s="139"/>
      <c r="BCG72" s="139"/>
      <c r="BCH72" s="139"/>
      <c r="BCI72" s="139"/>
      <c r="BCJ72" s="139"/>
      <c r="BCK72" s="139"/>
      <c r="BCL72" s="139"/>
      <c r="BCM72" s="139"/>
      <c r="BCN72" s="139"/>
      <c r="BCO72" s="139"/>
      <c r="BCP72" s="139"/>
      <c r="BCQ72" s="139"/>
      <c r="BCR72" s="139"/>
      <c r="BCS72" s="139"/>
      <c r="BCT72" s="139"/>
      <c r="BCU72" s="139"/>
      <c r="BCV72" s="139"/>
      <c r="BCW72" s="139"/>
      <c r="BCX72" s="139"/>
      <c r="BCY72" s="139"/>
      <c r="BCZ72" s="139"/>
      <c r="BDA72" s="139"/>
      <c r="BDB72" s="139"/>
      <c r="BDC72" s="139"/>
      <c r="BDD72" s="139"/>
      <c r="BDE72" s="139"/>
      <c r="BDF72" s="139"/>
      <c r="BDG72" s="139"/>
      <c r="BDH72" s="139"/>
      <c r="BDI72" s="139"/>
      <c r="BDJ72" s="139"/>
      <c r="BDK72" s="139"/>
      <c r="BDL72" s="139"/>
      <c r="BDM72" s="139"/>
      <c r="BDN72" s="139"/>
      <c r="BDO72" s="139"/>
      <c r="BDP72" s="139"/>
      <c r="BDQ72" s="139"/>
      <c r="BDR72" s="139"/>
      <c r="BDS72" s="139"/>
      <c r="BDT72" s="139"/>
      <c r="BDU72" s="139"/>
      <c r="BDV72" s="139"/>
      <c r="BDW72" s="139"/>
      <c r="BDX72" s="139"/>
      <c r="BDY72" s="139"/>
      <c r="BDZ72" s="139"/>
      <c r="BEA72" s="139"/>
      <c r="BEB72" s="139"/>
      <c r="BEC72" s="139"/>
      <c r="BED72" s="139"/>
      <c r="BEE72" s="139"/>
      <c r="BEF72" s="139"/>
      <c r="BEG72" s="139"/>
      <c r="BEH72" s="139"/>
      <c r="BEI72" s="139"/>
      <c r="BEJ72" s="139"/>
      <c r="BEK72" s="139"/>
      <c r="BEL72" s="139"/>
      <c r="BEM72" s="139"/>
      <c r="BEN72" s="139"/>
      <c r="BEO72" s="139"/>
      <c r="BEP72" s="139"/>
      <c r="BEQ72" s="139"/>
      <c r="BER72" s="139"/>
      <c r="BES72" s="139"/>
      <c r="BET72" s="139"/>
      <c r="BEU72" s="139"/>
      <c r="BEV72" s="139"/>
      <c r="BEW72" s="139"/>
      <c r="BEX72" s="139"/>
      <c r="BEY72" s="139"/>
      <c r="BEZ72" s="139"/>
      <c r="BFA72" s="139"/>
      <c r="BFB72" s="139"/>
      <c r="BFC72" s="139"/>
      <c r="BFD72" s="139"/>
      <c r="BFE72" s="139"/>
      <c r="BFF72" s="139"/>
      <c r="BFG72" s="139"/>
      <c r="BFH72" s="139"/>
      <c r="BFI72" s="139"/>
      <c r="BFJ72" s="139"/>
      <c r="BFK72" s="139"/>
      <c r="BFL72" s="139"/>
      <c r="BFM72" s="139"/>
      <c r="BFN72" s="139"/>
      <c r="BFO72" s="139"/>
      <c r="BFP72" s="139"/>
      <c r="BFQ72" s="139"/>
      <c r="BFR72" s="139"/>
      <c r="BFS72" s="139"/>
      <c r="BFT72" s="139"/>
      <c r="BFU72" s="139"/>
      <c r="BFV72" s="139"/>
      <c r="BFW72" s="139"/>
      <c r="BFX72" s="139"/>
      <c r="BFY72" s="139"/>
      <c r="BFZ72" s="139"/>
      <c r="BGA72" s="139"/>
      <c r="BGB72" s="139"/>
      <c r="BGC72" s="139"/>
      <c r="BGD72" s="139"/>
      <c r="BGE72" s="139"/>
      <c r="BGF72" s="139"/>
      <c r="BGG72" s="139"/>
      <c r="BGH72" s="139"/>
      <c r="BGI72" s="139"/>
      <c r="BGJ72" s="139"/>
      <c r="BGK72" s="139"/>
      <c r="BGL72" s="139"/>
      <c r="BGM72" s="139"/>
      <c r="BGN72" s="139"/>
      <c r="BGO72" s="139"/>
      <c r="BGP72" s="139"/>
      <c r="BGQ72" s="139"/>
      <c r="BGR72" s="139"/>
      <c r="BGS72" s="139"/>
      <c r="BGT72" s="139"/>
      <c r="BGU72" s="139"/>
      <c r="BGV72" s="139"/>
      <c r="BGW72" s="139"/>
      <c r="BGX72" s="139"/>
      <c r="BGY72" s="139"/>
      <c r="BGZ72" s="139"/>
      <c r="BHA72" s="139"/>
      <c r="BHB72" s="139"/>
      <c r="BHC72" s="139"/>
      <c r="BHD72" s="139"/>
      <c r="BHE72" s="139"/>
      <c r="BHF72" s="139"/>
      <c r="BHG72" s="139"/>
      <c r="BHH72" s="139"/>
      <c r="BHI72" s="139"/>
      <c r="BHJ72" s="139"/>
      <c r="BHK72" s="139"/>
      <c r="BHL72" s="139"/>
      <c r="BHM72" s="139"/>
      <c r="BHN72" s="139"/>
      <c r="BHO72" s="139"/>
      <c r="BHP72" s="139"/>
      <c r="BHQ72" s="139"/>
      <c r="BHR72" s="139"/>
      <c r="BHS72" s="139"/>
      <c r="BHT72" s="139"/>
      <c r="BHU72" s="139"/>
      <c r="BHV72" s="139"/>
      <c r="BHW72" s="139"/>
      <c r="BHX72" s="139"/>
      <c r="BHY72" s="139"/>
      <c r="BHZ72" s="139"/>
      <c r="BIA72" s="139"/>
      <c r="BIB72" s="139"/>
      <c r="BIC72" s="139"/>
      <c r="BID72" s="139"/>
      <c r="BIE72" s="139"/>
      <c r="BIF72" s="139"/>
      <c r="BIG72" s="139"/>
      <c r="BIH72" s="139"/>
      <c r="BII72" s="139"/>
      <c r="BIJ72" s="139"/>
      <c r="BIK72" s="139"/>
      <c r="BIL72" s="139"/>
      <c r="BIM72" s="139"/>
      <c r="BIN72" s="139"/>
      <c r="BIO72" s="139"/>
      <c r="BIP72" s="139"/>
      <c r="BIQ72" s="139"/>
      <c r="BIR72" s="139"/>
      <c r="BIS72" s="139"/>
      <c r="BIT72" s="139"/>
      <c r="BIU72" s="139"/>
      <c r="BIV72" s="139"/>
      <c r="BIW72" s="139"/>
      <c r="BIX72" s="139"/>
      <c r="BIY72" s="139"/>
      <c r="BIZ72" s="139"/>
      <c r="BJA72" s="139"/>
      <c r="BJB72" s="139"/>
      <c r="BJC72" s="139"/>
      <c r="BJD72" s="139"/>
      <c r="BJE72" s="139"/>
      <c r="BJF72" s="139"/>
      <c r="BJG72" s="139"/>
      <c r="BJH72" s="139"/>
      <c r="BJI72" s="139"/>
      <c r="BJJ72" s="139"/>
      <c r="BJK72" s="139"/>
      <c r="BJL72" s="139"/>
      <c r="BJM72" s="139"/>
      <c r="BJN72" s="139"/>
      <c r="BJO72" s="139"/>
      <c r="BJP72" s="139"/>
      <c r="BJQ72" s="139"/>
      <c r="BJR72" s="139"/>
      <c r="BJS72" s="139"/>
      <c r="BJT72" s="139"/>
      <c r="BJU72" s="139"/>
      <c r="BJV72" s="139"/>
      <c r="BJW72" s="139"/>
      <c r="BJX72" s="139"/>
      <c r="BJY72" s="139"/>
      <c r="BJZ72" s="139"/>
      <c r="BKA72" s="139"/>
      <c r="BKB72" s="139"/>
      <c r="BKC72" s="139"/>
      <c r="BKD72" s="139"/>
      <c r="BKE72" s="139"/>
      <c r="BKF72" s="139"/>
      <c r="BKG72" s="139"/>
      <c r="BKH72" s="139"/>
      <c r="BKI72" s="139"/>
      <c r="BKJ72" s="139"/>
      <c r="BKK72" s="139"/>
      <c r="BKL72" s="139"/>
      <c r="BKM72" s="139"/>
      <c r="BKN72" s="139"/>
      <c r="BKO72" s="139"/>
      <c r="BKP72" s="139"/>
      <c r="BKQ72" s="139"/>
      <c r="BKR72" s="139"/>
      <c r="BKS72" s="139"/>
      <c r="BKT72" s="139"/>
      <c r="BKU72" s="139"/>
      <c r="BKV72" s="139"/>
      <c r="BKW72" s="139"/>
      <c r="BKX72" s="139"/>
      <c r="BKY72" s="139"/>
      <c r="BKZ72" s="139"/>
      <c r="BLA72" s="139"/>
      <c r="BLB72" s="139"/>
      <c r="BLC72" s="139"/>
      <c r="BLD72" s="139"/>
      <c r="BLE72" s="139"/>
      <c r="BLF72" s="139"/>
      <c r="BLG72" s="139"/>
      <c r="BLH72" s="139"/>
      <c r="BLI72" s="139"/>
      <c r="BLJ72" s="139"/>
      <c r="BLK72" s="139"/>
      <c r="BLL72" s="139"/>
      <c r="BLM72" s="139"/>
      <c r="BLN72" s="139"/>
      <c r="BLO72" s="139"/>
      <c r="BLP72" s="139"/>
      <c r="BLQ72" s="139"/>
      <c r="BLR72" s="139"/>
      <c r="BLS72" s="139"/>
      <c r="BLT72" s="139"/>
      <c r="BLU72" s="139"/>
      <c r="BLV72" s="139"/>
      <c r="BLW72" s="139"/>
      <c r="BLX72" s="139"/>
      <c r="BLY72" s="139"/>
      <c r="BLZ72" s="139"/>
      <c r="BMA72" s="139"/>
      <c r="BMB72" s="139"/>
      <c r="BMC72" s="139"/>
      <c r="BMD72" s="139"/>
      <c r="BME72" s="139"/>
      <c r="BMF72" s="139"/>
      <c r="BMG72" s="139"/>
      <c r="BMH72" s="139"/>
      <c r="BMI72" s="139"/>
      <c r="BMJ72" s="139"/>
      <c r="BMK72" s="139"/>
      <c r="BML72" s="139"/>
      <c r="BMM72" s="139"/>
      <c r="BMN72" s="139"/>
      <c r="BMO72" s="139"/>
      <c r="BMP72" s="139"/>
      <c r="BMQ72" s="139"/>
      <c r="BMR72" s="139"/>
      <c r="BMS72" s="139"/>
      <c r="BMT72" s="139"/>
      <c r="BMU72" s="139"/>
      <c r="BMV72" s="139"/>
      <c r="BMW72" s="139"/>
      <c r="BMX72" s="139"/>
      <c r="BMY72" s="139"/>
      <c r="BMZ72" s="139"/>
      <c r="BNA72" s="139"/>
      <c r="BNB72" s="139"/>
      <c r="BNC72" s="139"/>
      <c r="BND72" s="139"/>
      <c r="BNE72" s="139"/>
      <c r="BNF72" s="139"/>
      <c r="BNG72" s="139"/>
      <c r="BNH72" s="139"/>
      <c r="BNI72" s="139"/>
      <c r="BNJ72" s="139"/>
      <c r="BNK72" s="139"/>
      <c r="BNL72" s="139"/>
      <c r="BNM72" s="139"/>
      <c r="BNN72" s="139"/>
      <c r="BNO72" s="139"/>
      <c r="BNP72" s="139"/>
      <c r="BNQ72" s="139"/>
      <c r="BNR72" s="139"/>
      <c r="BNS72" s="139"/>
      <c r="BNT72" s="139"/>
      <c r="BNU72" s="139"/>
      <c r="BNV72" s="139"/>
      <c r="BNW72" s="139"/>
      <c r="BNX72" s="139"/>
      <c r="BNY72" s="139"/>
      <c r="BNZ72" s="139"/>
      <c r="BOA72" s="139"/>
      <c r="BOB72" s="139"/>
      <c r="BOC72" s="139"/>
      <c r="BOD72" s="139"/>
      <c r="BOE72" s="139"/>
      <c r="BOF72" s="139"/>
      <c r="BOG72" s="139"/>
      <c r="BOH72" s="139"/>
      <c r="BOI72" s="139"/>
      <c r="BOJ72" s="139"/>
      <c r="BOK72" s="139"/>
      <c r="BOL72" s="139"/>
      <c r="BOM72" s="139"/>
      <c r="BON72" s="139"/>
      <c r="BOO72" s="139"/>
      <c r="BOP72" s="139"/>
      <c r="BOQ72" s="139"/>
      <c r="BOR72" s="139"/>
      <c r="BOS72" s="139"/>
      <c r="BOT72" s="139"/>
      <c r="BOU72" s="139"/>
      <c r="BOV72" s="139"/>
      <c r="BOW72" s="139"/>
      <c r="BOX72" s="139"/>
      <c r="BOY72" s="139"/>
      <c r="BOZ72" s="139"/>
      <c r="BPA72" s="139"/>
      <c r="BPB72" s="139"/>
      <c r="BPC72" s="139"/>
      <c r="BPD72" s="139"/>
      <c r="BPE72" s="139"/>
      <c r="BPF72" s="139"/>
      <c r="BPG72" s="139"/>
      <c r="BPH72" s="139"/>
      <c r="BPI72" s="139"/>
      <c r="BPJ72" s="139"/>
      <c r="BPK72" s="139"/>
      <c r="BPL72" s="139"/>
      <c r="BPM72" s="139"/>
      <c r="BPN72" s="139"/>
      <c r="BPO72" s="139"/>
      <c r="BPP72" s="139"/>
      <c r="BPQ72" s="139"/>
      <c r="BPR72" s="139"/>
      <c r="BPS72" s="139"/>
      <c r="BPT72" s="139"/>
      <c r="BPU72" s="139"/>
      <c r="BPV72" s="139"/>
      <c r="BPW72" s="139"/>
      <c r="BPX72" s="139"/>
      <c r="BPY72" s="139"/>
      <c r="BPZ72" s="139"/>
      <c r="BQA72" s="139"/>
      <c r="BQB72" s="139"/>
      <c r="BQC72" s="139"/>
      <c r="BQD72" s="139"/>
      <c r="BQE72" s="139"/>
      <c r="BQF72" s="139"/>
      <c r="BQG72" s="139"/>
      <c r="BQH72" s="139"/>
      <c r="BQI72" s="139"/>
      <c r="BQJ72" s="139"/>
      <c r="BQK72" s="139"/>
      <c r="BQL72" s="139"/>
      <c r="BQM72" s="139"/>
      <c r="BQN72" s="139"/>
      <c r="BQO72" s="139"/>
      <c r="BQP72" s="139"/>
      <c r="BQQ72" s="139"/>
      <c r="BQR72" s="139"/>
      <c r="BQS72" s="139"/>
      <c r="BQT72" s="139"/>
      <c r="BQU72" s="139"/>
      <c r="BQV72" s="139"/>
      <c r="BQW72" s="139"/>
      <c r="BQX72" s="139"/>
      <c r="BQY72" s="139"/>
      <c r="BQZ72" s="139"/>
      <c r="BRA72" s="139"/>
      <c r="BRB72" s="139"/>
      <c r="BRC72" s="139"/>
      <c r="BRD72" s="139"/>
      <c r="BRE72" s="139"/>
      <c r="BRF72" s="139"/>
      <c r="BRG72" s="139"/>
      <c r="BRH72" s="139"/>
      <c r="BRI72" s="139"/>
      <c r="BRJ72" s="139"/>
      <c r="BRK72" s="139"/>
      <c r="BRL72" s="139"/>
      <c r="BRM72" s="139"/>
      <c r="BRN72" s="139"/>
      <c r="BRO72" s="139"/>
      <c r="BRP72" s="139"/>
      <c r="BRQ72" s="139"/>
      <c r="BRR72" s="139"/>
      <c r="BRS72" s="139"/>
      <c r="BRT72" s="139"/>
      <c r="BRU72" s="139"/>
      <c r="BRV72" s="139"/>
      <c r="BRW72" s="139"/>
      <c r="BRX72" s="139"/>
      <c r="BRY72" s="139"/>
      <c r="BRZ72" s="139"/>
      <c r="BSA72" s="139"/>
      <c r="BSB72" s="139"/>
      <c r="BSC72" s="139"/>
      <c r="BSD72" s="139"/>
      <c r="BSE72" s="139"/>
      <c r="BSF72" s="139"/>
      <c r="BSG72" s="139"/>
      <c r="BSH72" s="139"/>
      <c r="BSI72" s="139"/>
      <c r="BSJ72" s="139"/>
      <c r="BSK72" s="139"/>
      <c r="BSL72" s="139"/>
      <c r="BSM72" s="139"/>
      <c r="BSN72" s="139"/>
      <c r="BSO72" s="139"/>
      <c r="BSP72" s="139"/>
      <c r="BSQ72" s="139"/>
      <c r="BSR72" s="139"/>
      <c r="BSS72" s="139"/>
      <c r="BST72" s="139"/>
      <c r="BSU72" s="139"/>
      <c r="BSV72" s="139"/>
      <c r="BSW72" s="139"/>
      <c r="BSX72" s="139"/>
      <c r="BSY72" s="139"/>
      <c r="BSZ72" s="139"/>
      <c r="BTA72" s="139"/>
      <c r="BTB72" s="139"/>
      <c r="BTC72" s="139"/>
      <c r="BTD72" s="139"/>
      <c r="BTE72" s="139"/>
      <c r="BTF72" s="139"/>
      <c r="BTG72" s="139"/>
      <c r="BTH72" s="139"/>
      <c r="BTI72" s="139"/>
      <c r="BTJ72" s="139"/>
      <c r="BTK72" s="139"/>
      <c r="BTL72" s="139"/>
      <c r="BTM72" s="139"/>
      <c r="BTN72" s="139"/>
      <c r="BTO72" s="139"/>
      <c r="BTP72" s="139"/>
      <c r="BTQ72" s="139"/>
      <c r="BTR72" s="139"/>
      <c r="BTS72" s="139"/>
      <c r="BTT72" s="139"/>
      <c r="BTU72" s="139"/>
      <c r="BTV72" s="139"/>
      <c r="BTW72" s="139"/>
      <c r="BTX72" s="139"/>
      <c r="BTY72" s="139"/>
      <c r="BTZ72" s="139"/>
      <c r="BUA72" s="139"/>
      <c r="BUB72" s="139"/>
      <c r="BUC72" s="139"/>
      <c r="BUD72" s="139"/>
      <c r="BUE72" s="139"/>
      <c r="BUF72" s="139"/>
      <c r="BUG72" s="139"/>
      <c r="BUH72" s="139"/>
      <c r="BUI72" s="139"/>
      <c r="BUJ72" s="139"/>
      <c r="BUK72" s="139"/>
      <c r="BUL72" s="139"/>
      <c r="BUM72" s="139"/>
      <c r="BUN72" s="139"/>
      <c r="BUO72" s="139"/>
      <c r="BUP72" s="139"/>
      <c r="BUQ72" s="139"/>
      <c r="BUR72" s="139"/>
      <c r="BUS72" s="139"/>
      <c r="BUT72" s="139"/>
      <c r="BUU72" s="139"/>
      <c r="BUV72" s="139"/>
      <c r="BUW72" s="139"/>
      <c r="BUX72" s="139"/>
      <c r="BUY72" s="139"/>
      <c r="BUZ72" s="139"/>
      <c r="BVA72" s="139"/>
      <c r="BVB72" s="139"/>
      <c r="BVC72" s="139"/>
      <c r="BVD72" s="139"/>
      <c r="BVE72" s="139"/>
      <c r="BVF72" s="139"/>
      <c r="BVG72" s="139"/>
      <c r="BVH72" s="139"/>
      <c r="BVI72" s="139"/>
      <c r="BVJ72" s="139"/>
      <c r="BVK72" s="139"/>
      <c r="BVL72" s="139"/>
      <c r="BVM72" s="139"/>
      <c r="BVN72" s="139"/>
      <c r="BVO72" s="139"/>
      <c r="BVP72" s="139"/>
      <c r="BVQ72" s="139"/>
      <c r="BVR72" s="139"/>
      <c r="BVS72" s="139"/>
      <c r="BVT72" s="139"/>
      <c r="BVU72" s="139"/>
      <c r="BVV72" s="139"/>
      <c r="BVW72" s="139"/>
      <c r="BVX72" s="139"/>
      <c r="BVY72" s="139"/>
      <c r="BVZ72" s="139"/>
      <c r="BWA72" s="139"/>
      <c r="BWB72" s="139"/>
      <c r="BWC72" s="139"/>
      <c r="BWD72" s="139"/>
      <c r="BWE72" s="139"/>
      <c r="BWF72" s="139"/>
      <c r="BWG72" s="139"/>
      <c r="BWH72" s="139"/>
      <c r="BWI72" s="139"/>
      <c r="BWJ72" s="139"/>
      <c r="BWK72" s="139"/>
      <c r="BWL72" s="139"/>
      <c r="BWM72" s="139"/>
      <c r="BWN72" s="139"/>
      <c r="BWO72" s="139"/>
      <c r="BWP72" s="139"/>
      <c r="BWQ72" s="139"/>
      <c r="BWR72" s="139"/>
      <c r="BWS72" s="139"/>
      <c r="BWT72" s="139"/>
      <c r="BWU72" s="139"/>
      <c r="BWV72" s="139"/>
      <c r="BWW72" s="139"/>
      <c r="BWX72" s="139"/>
      <c r="BWY72" s="139"/>
      <c r="BWZ72" s="139"/>
      <c r="BXA72" s="139"/>
      <c r="BXB72" s="139"/>
      <c r="BXC72" s="139"/>
      <c r="BXD72" s="139"/>
      <c r="BXE72" s="139"/>
      <c r="BXF72" s="139"/>
      <c r="BXG72" s="139"/>
      <c r="BXH72" s="139"/>
      <c r="BXI72" s="139"/>
      <c r="BXJ72" s="139"/>
      <c r="BXK72" s="139"/>
      <c r="BXL72" s="139"/>
      <c r="BXM72" s="139"/>
      <c r="BXN72" s="139"/>
      <c r="BXO72" s="139"/>
      <c r="BXP72" s="139"/>
      <c r="BXQ72" s="139"/>
      <c r="BXR72" s="139"/>
      <c r="BXS72" s="139"/>
      <c r="BXT72" s="139"/>
      <c r="BXU72" s="139"/>
      <c r="BXV72" s="139"/>
      <c r="BXW72" s="139"/>
      <c r="BXX72" s="139"/>
      <c r="BXY72" s="139"/>
      <c r="BXZ72" s="139"/>
      <c r="BYA72" s="139"/>
      <c r="BYB72" s="139"/>
      <c r="BYC72" s="139"/>
      <c r="BYD72" s="139"/>
      <c r="BYE72" s="139"/>
      <c r="BYF72" s="139"/>
      <c r="BYG72" s="139"/>
      <c r="BYH72" s="139"/>
      <c r="BYI72" s="139"/>
      <c r="BYJ72" s="139"/>
      <c r="BYK72" s="139"/>
      <c r="BYL72" s="139"/>
      <c r="BYM72" s="139"/>
      <c r="BYN72" s="139"/>
      <c r="BYO72" s="139"/>
      <c r="BYP72" s="139"/>
      <c r="BYQ72" s="139"/>
      <c r="BYR72" s="139"/>
      <c r="BYS72" s="139"/>
      <c r="BYT72" s="139"/>
      <c r="BYU72" s="139"/>
      <c r="BYV72" s="139"/>
      <c r="BYW72" s="139"/>
      <c r="BYX72" s="139"/>
      <c r="BYY72" s="139"/>
      <c r="BYZ72" s="139"/>
      <c r="BZA72" s="139"/>
      <c r="BZB72" s="139"/>
      <c r="BZC72" s="139"/>
      <c r="BZD72" s="139"/>
      <c r="BZE72" s="139"/>
      <c r="BZF72" s="139"/>
      <c r="BZG72" s="139"/>
      <c r="BZH72" s="139"/>
      <c r="BZI72" s="139"/>
      <c r="BZJ72" s="139"/>
      <c r="BZK72" s="139"/>
      <c r="BZL72" s="139"/>
      <c r="BZM72" s="139"/>
      <c r="BZN72" s="139"/>
      <c r="BZO72" s="139"/>
      <c r="BZP72" s="139"/>
      <c r="BZQ72" s="139"/>
      <c r="BZR72" s="139"/>
      <c r="BZS72" s="139"/>
      <c r="BZT72" s="139"/>
      <c r="BZU72" s="139"/>
      <c r="BZV72" s="139"/>
      <c r="BZW72" s="139"/>
      <c r="BZX72" s="139"/>
      <c r="BZY72" s="139"/>
      <c r="BZZ72" s="139"/>
      <c r="CAA72" s="139"/>
      <c r="CAB72" s="139"/>
      <c r="CAC72" s="139"/>
      <c r="CAD72" s="139"/>
      <c r="CAE72" s="139"/>
      <c r="CAF72" s="139"/>
      <c r="CAG72" s="139"/>
      <c r="CAH72" s="139"/>
      <c r="CAI72" s="139"/>
      <c r="CAJ72" s="139"/>
      <c r="CAK72" s="139"/>
      <c r="CAL72" s="139"/>
      <c r="CAM72" s="139"/>
      <c r="CAN72" s="139"/>
      <c r="CAO72" s="139"/>
      <c r="CAP72" s="139"/>
      <c r="CAQ72" s="139"/>
      <c r="CAR72" s="139"/>
      <c r="CAS72" s="139"/>
      <c r="CAT72" s="139"/>
      <c r="CAU72" s="139"/>
      <c r="CAV72" s="139"/>
      <c r="CAW72" s="139"/>
      <c r="CAX72" s="139"/>
      <c r="CAY72" s="139"/>
      <c r="CAZ72" s="139"/>
      <c r="CBA72" s="139"/>
      <c r="CBB72" s="139"/>
      <c r="CBC72" s="139"/>
      <c r="CBD72" s="139"/>
      <c r="CBE72" s="139"/>
      <c r="CBF72" s="139"/>
      <c r="CBG72" s="139"/>
      <c r="CBH72" s="139"/>
      <c r="CBI72" s="139"/>
      <c r="CBJ72" s="139"/>
      <c r="CBK72" s="139"/>
      <c r="CBL72" s="139"/>
      <c r="CBM72" s="139"/>
      <c r="CBN72" s="139"/>
      <c r="CBO72" s="139"/>
      <c r="CBP72" s="139"/>
      <c r="CBQ72" s="139"/>
      <c r="CBR72" s="139"/>
      <c r="CBS72" s="139"/>
      <c r="CBT72" s="139"/>
      <c r="CBU72" s="139"/>
      <c r="CBV72" s="139"/>
      <c r="CBW72" s="139"/>
      <c r="CBX72" s="139"/>
      <c r="CBY72" s="139"/>
      <c r="CBZ72" s="139"/>
      <c r="CCA72" s="139"/>
      <c r="CCB72" s="139"/>
      <c r="CCC72" s="139"/>
      <c r="CCD72" s="139"/>
      <c r="CCE72" s="139"/>
      <c r="CCF72" s="139"/>
      <c r="CCG72" s="139"/>
      <c r="CCH72" s="139"/>
      <c r="CCI72" s="139"/>
      <c r="CCJ72" s="139"/>
      <c r="CCK72" s="139"/>
      <c r="CCL72" s="139"/>
      <c r="CCM72" s="139"/>
      <c r="CCN72" s="139"/>
      <c r="CCO72" s="139"/>
      <c r="CCP72" s="139"/>
      <c r="CCQ72" s="139"/>
      <c r="CCR72" s="139"/>
      <c r="CCS72" s="139"/>
      <c r="CCT72" s="139"/>
      <c r="CCU72" s="139"/>
      <c r="CCV72" s="139"/>
      <c r="CCW72" s="139"/>
      <c r="CCX72" s="139"/>
      <c r="CCY72" s="139"/>
      <c r="CCZ72" s="139"/>
      <c r="CDA72" s="139"/>
      <c r="CDB72" s="139"/>
      <c r="CDC72" s="139"/>
      <c r="CDD72" s="139"/>
      <c r="CDE72" s="139"/>
      <c r="CDF72" s="139"/>
      <c r="CDG72" s="139"/>
      <c r="CDH72" s="139"/>
      <c r="CDI72" s="139"/>
      <c r="CDJ72" s="139"/>
      <c r="CDK72" s="139"/>
      <c r="CDL72" s="139"/>
      <c r="CDM72" s="139"/>
      <c r="CDN72" s="139"/>
      <c r="CDO72" s="139"/>
      <c r="CDP72" s="139"/>
      <c r="CDQ72" s="139"/>
      <c r="CDR72" s="139"/>
      <c r="CDS72" s="139"/>
      <c r="CDT72" s="139"/>
      <c r="CDU72" s="139"/>
      <c r="CDV72" s="139"/>
      <c r="CDW72" s="139"/>
      <c r="CDX72" s="139"/>
      <c r="CDY72" s="139"/>
      <c r="CDZ72" s="139"/>
      <c r="CEA72" s="139"/>
      <c r="CEB72" s="139"/>
      <c r="CEC72" s="139"/>
      <c r="CED72" s="139"/>
      <c r="CEE72" s="139"/>
      <c r="CEF72" s="139"/>
      <c r="CEG72" s="139"/>
      <c r="CEH72" s="139"/>
      <c r="CEI72" s="139"/>
      <c r="CEJ72" s="139"/>
      <c r="CEK72" s="139"/>
      <c r="CEL72" s="139"/>
      <c r="CEM72" s="139"/>
      <c r="CEN72" s="139"/>
      <c r="CEO72" s="139"/>
      <c r="CEP72" s="139"/>
      <c r="CEQ72" s="139"/>
      <c r="CER72" s="139"/>
      <c r="CES72" s="139"/>
      <c r="CET72" s="139"/>
      <c r="CEU72" s="139"/>
      <c r="CEV72" s="139"/>
      <c r="CEW72" s="139"/>
      <c r="CEX72" s="139"/>
      <c r="CEY72" s="139"/>
      <c r="CEZ72" s="139"/>
      <c r="CFA72" s="139"/>
      <c r="CFB72" s="139"/>
      <c r="CFC72" s="139"/>
      <c r="CFD72" s="139"/>
      <c r="CFE72" s="139"/>
      <c r="CFF72" s="139"/>
      <c r="CFG72" s="139"/>
      <c r="CFH72" s="139"/>
      <c r="CFI72" s="139"/>
      <c r="CFJ72" s="139"/>
      <c r="CFK72" s="139"/>
      <c r="CFL72" s="139"/>
      <c r="CFM72" s="139"/>
      <c r="CFN72" s="139"/>
      <c r="CFO72" s="139"/>
      <c r="CFP72" s="139"/>
      <c r="CFQ72" s="139"/>
      <c r="CFR72" s="139"/>
      <c r="CFS72" s="139"/>
      <c r="CFT72" s="139"/>
      <c r="CFU72" s="139"/>
      <c r="CFV72" s="139"/>
      <c r="CFW72" s="139"/>
      <c r="CFX72" s="139"/>
      <c r="CFY72" s="139"/>
      <c r="CFZ72" s="139"/>
      <c r="CGA72" s="139"/>
      <c r="CGB72" s="139"/>
      <c r="CGC72" s="139"/>
      <c r="CGD72" s="139"/>
      <c r="CGE72" s="139"/>
      <c r="CGF72" s="139"/>
      <c r="CGG72" s="139"/>
      <c r="CGH72" s="139"/>
      <c r="CGI72" s="139"/>
      <c r="CGJ72" s="139"/>
      <c r="CGK72" s="139"/>
      <c r="CGL72" s="139"/>
      <c r="CGM72" s="139"/>
      <c r="CGN72" s="139"/>
      <c r="CGO72" s="139"/>
      <c r="CGP72" s="139"/>
      <c r="CGQ72" s="139"/>
      <c r="CGR72" s="139"/>
      <c r="CGS72" s="139"/>
      <c r="CGT72" s="139"/>
      <c r="CGU72" s="139"/>
      <c r="CGV72" s="139"/>
      <c r="CGW72" s="139"/>
      <c r="CGX72" s="139"/>
      <c r="CGY72" s="139"/>
      <c r="CGZ72" s="139"/>
      <c r="CHA72" s="139"/>
      <c r="CHB72" s="139"/>
      <c r="CHC72" s="139"/>
      <c r="CHD72" s="139"/>
      <c r="CHE72" s="139"/>
      <c r="CHF72" s="139"/>
      <c r="CHG72" s="139"/>
      <c r="CHH72" s="139"/>
      <c r="CHI72" s="139"/>
      <c r="CHJ72" s="139"/>
      <c r="CHK72" s="139"/>
      <c r="CHL72" s="139"/>
      <c r="CHM72" s="139"/>
      <c r="CHN72" s="139"/>
      <c r="CHO72" s="139"/>
      <c r="CHP72" s="139"/>
      <c r="CHQ72" s="139"/>
      <c r="CHR72" s="139"/>
      <c r="CHS72" s="139"/>
      <c r="CHT72" s="139"/>
      <c r="CHU72" s="139"/>
      <c r="CHV72" s="139"/>
      <c r="CHW72" s="139"/>
      <c r="CHX72" s="139"/>
      <c r="CHY72" s="139"/>
      <c r="CHZ72" s="139"/>
      <c r="CIA72" s="139"/>
      <c r="CIB72" s="139"/>
      <c r="CIC72" s="139"/>
      <c r="CID72" s="139"/>
      <c r="CIE72" s="139"/>
      <c r="CIF72" s="139"/>
      <c r="CIG72" s="139"/>
      <c r="CIH72" s="139"/>
      <c r="CII72" s="139"/>
      <c r="CIJ72" s="139"/>
      <c r="CIK72" s="139"/>
      <c r="CIL72" s="139"/>
      <c r="CIM72" s="139"/>
      <c r="CIN72" s="139"/>
      <c r="CIO72" s="139"/>
      <c r="CIP72" s="139"/>
      <c r="CIQ72" s="139"/>
      <c r="CIR72" s="139"/>
      <c r="CIS72" s="139"/>
      <c r="CIT72" s="139"/>
      <c r="CIU72" s="139"/>
      <c r="CIV72" s="139"/>
      <c r="CIW72" s="139"/>
      <c r="CIX72" s="139"/>
      <c r="CIY72" s="139"/>
      <c r="CIZ72" s="139"/>
      <c r="CJA72" s="139"/>
      <c r="CJB72" s="139"/>
      <c r="CJC72" s="139"/>
      <c r="CJD72" s="139"/>
      <c r="CJE72" s="139"/>
      <c r="CJF72" s="139"/>
      <c r="CJG72" s="139"/>
      <c r="CJH72" s="139"/>
      <c r="CJI72" s="139"/>
      <c r="CJJ72" s="139"/>
      <c r="CJK72" s="139"/>
      <c r="CJL72" s="139"/>
      <c r="CJM72" s="139"/>
      <c r="CJN72" s="139"/>
      <c r="CJO72" s="139"/>
      <c r="CJP72" s="139"/>
      <c r="CJQ72" s="139"/>
      <c r="CJR72" s="139"/>
      <c r="CJS72" s="139"/>
      <c r="CJT72" s="139"/>
      <c r="CJU72" s="139"/>
      <c r="CJV72" s="139"/>
      <c r="CJW72" s="139"/>
      <c r="CJX72" s="139"/>
      <c r="CJY72" s="139"/>
      <c r="CJZ72" s="139"/>
      <c r="CKA72" s="139"/>
      <c r="CKB72" s="139"/>
      <c r="CKC72" s="139"/>
      <c r="CKD72" s="139"/>
      <c r="CKE72" s="139"/>
      <c r="CKF72" s="139"/>
      <c r="CKG72" s="139"/>
      <c r="CKH72" s="139"/>
      <c r="CKI72" s="139"/>
      <c r="CKJ72" s="139"/>
      <c r="CKK72" s="139"/>
      <c r="CKL72" s="139"/>
      <c r="CKM72" s="139"/>
      <c r="CKN72" s="139"/>
      <c r="CKO72" s="139"/>
      <c r="CKP72" s="139"/>
      <c r="CKQ72" s="139"/>
      <c r="CKR72" s="139"/>
      <c r="CKS72" s="139"/>
      <c r="CKT72" s="139"/>
      <c r="CKU72" s="139"/>
      <c r="CKV72" s="139"/>
      <c r="CKW72" s="139"/>
      <c r="CKX72" s="139"/>
      <c r="CKY72" s="139"/>
      <c r="CKZ72" s="139"/>
      <c r="CLA72" s="139"/>
      <c r="CLB72" s="139"/>
      <c r="CLC72" s="139"/>
      <c r="CLD72" s="139"/>
      <c r="CLE72" s="139"/>
      <c r="CLF72" s="139"/>
      <c r="CLG72" s="139"/>
      <c r="CLH72" s="139"/>
      <c r="CLI72" s="139"/>
      <c r="CLJ72" s="139"/>
      <c r="CLK72" s="139"/>
      <c r="CLL72" s="139"/>
      <c r="CLM72" s="139"/>
      <c r="CLN72" s="139"/>
      <c r="CLO72" s="139"/>
      <c r="CLP72" s="139"/>
      <c r="CLQ72" s="139"/>
      <c r="CLR72" s="139"/>
      <c r="CLS72" s="139"/>
      <c r="CLT72" s="139"/>
      <c r="CLU72" s="139"/>
      <c r="CLV72" s="139"/>
      <c r="CLW72" s="139"/>
      <c r="CLX72" s="139"/>
      <c r="CLY72" s="139"/>
      <c r="CLZ72" s="139"/>
      <c r="CMA72" s="139"/>
      <c r="CMB72" s="139"/>
      <c r="CMC72" s="139"/>
      <c r="CMD72" s="139"/>
      <c r="CME72" s="139"/>
      <c r="CMF72" s="139"/>
      <c r="CMG72" s="139"/>
      <c r="CMH72" s="139"/>
      <c r="CMI72" s="139"/>
      <c r="CMJ72" s="139"/>
      <c r="CMK72" s="139"/>
      <c r="CML72" s="139"/>
      <c r="CMM72" s="139"/>
      <c r="CMN72" s="139"/>
      <c r="CMO72" s="139"/>
      <c r="CMP72" s="139"/>
      <c r="CMQ72" s="139"/>
      <c r="CMR72" s="139"/>
      <c r="CMS72" s="139"/>
      <c r="CMT72" s="139"/>
      <c r="CMU72" s="139"/>
      <c r="CMV72" s="139"/>
      <c r="CMW72" s="139"/>
      <c r="CMX72" s="139"/>
      <c r="CMY72" s="139"/>
      <c r="CMZ72" s="139"/>
      <c r="CNA72" s="139"/>
      <c r="CNB72" s="139"/>
      <c r="CNC72" s="139"/>
      <c r="CND72" s="139"/>
      <c r="CNE72" s="139"/>
      <c r="CNF72" s="139"/>
      <c r="CNG72" s="139"/>
      <c r="CNH72" s="139"/>
      <c r="CNI72" s="139"/>
      <c r="CNJ72" s="139"/>
      <c r="CNK72" s="139"/>
      <c r="CNL72" s="139"/>
      <c r="CNM72" s="139"/>
      <c r="CNN72" s="139"/>
      <c r="CNO72" s="139"/>
      <c r="CNP72" s="139"/>
      <c r="CNQ72" s="139"/>
      <c r="CNR72" s="139"/>
      <c r="CNS72" s="139"/>
      <c r="CNT72" s="139"/>
      <c r="CNU72" s="139"/>
      <c r="CNV72" s="139"/>
      <c r="CNW72" s="139"/>
      <c r="CNX72" s="139"/>
      <c r="CNY72" s="139"/>
      <c r="CNZ72" s="139"/>
      <c r="COA72" s="139"/>
      <c r="COB72" s="139"/>
      <c r="COC72" s="139"/>
      <c r="COD72" s="139"/>
      <c r="COE72" s="139"/>
      <c r="COF72" s="139"/>
      <c r="COG72" s="139"/>
      <c r="COH72" s="139"/>
      <c r="COI72" s="139"/>
      <c r="COJ72" s="139"/>
      <c r="COK72" s="139"/>
      <c r="COL72" s="139"/>
      <c r="COM72" s="139"/>
      <c r="CON72" s="139"/>
      <c r="COO72" s="139"/>
      <c r="COP72" s="139"/>
      <c r="COQ72" s="139"/>
      <c r="COR72" s="139"/>
      <c r="COS72" s="139"/>
      <c r="COT72" s="139"/>
      <c r="COU72" s="139"/>
      <c r="COV72" s="139"/>
      <c r="COW72" s="139"/>
      <c r="COX72" s="139"/>
      <c r="COY72" s="139"/>
      <c r="COZ72" s="139"/>
      <c r="CPA72" s="139"/>
      <c r="CPB72" s="139"/>
      <c r="CPC72" s="139"/>
      <c r="CPD72" s="139"/>
      <c r="CPE72" s="139"/>
      <c r="CPF72" s="139"/>
      <c r="CPG72" s="139"/>
      <c r="CPH72" s="139"/>
      <c r="CPI72" s="139"/>
      <c r="CPJ72" s="139"/>
      <c r="CPK72" s="139"/>
      <c r="CPL72" s="139"/>
      <c r="CPM72" s="139"/>
      <c r="CPN72" s="139"/>
      <c r="CPO72" s="139"/>
      <c r="CPP72" s="139"/>
      <c r="CPQ72" s="139"/>
      <c r="CPR72" s="139"/>
      <c r="CPS72" s="139"/>
      <c r="CPT72" s="139"/>
      <c r="CPU72" s="139"/>
      <c r="CPV72" s="139"/>
      <c r="CPW72" s="139"/>
      <c r="CPX72" s="139"/>
      <c r="CPY72" s="139"/>
      <c r="CPZ72" s="139"/>
      <c r="CQA72" s="139"/>
      <c r="CQB72" s="139"/>
      <c r="CQC72" s="139"/>
      <c r="CQD72" s="139"/>
      <c r="CQE72" s="139"/>
      <c r="CQF72" s="139"/>
      <c r="CQG72" s="139"/>
      <c r="CQH72" s="139"/>
      <c r="CQI72" s="139"/>
      <c r="CQJ72" s="139"/>
      <c r="CQK72" s="139"/>
      <c r="CQL72" s="139"/>
      <c r="CQM72" s="139"/>
      <c r="CQN72" s="139"/>
      <c r="CQO72" s="139"/>
      <c r="CQP72" s="139"/>
      <c r="CQQ72" s="139"/>
      <c r="CQR72" s="139"/>
      <c r="CQS72" s="139"/>
      <c r="CQT72" s="139"/>
      <c r="CQU72" s="139"/>
      <c r="CQV72" s="139"/>
      <c r="CQW72" s="139"/>
      <c r="CQX72" s="139"/>
      <c r="CQY72" s="139"/>
      <c r="CQZ72" s="139"/>
      <c r="CRA72" s="139"/>
      <c r="CRB72" s="139"/>
      <c r="CRC72" s="139"/>
      <c r="CRD72" s="139"/>
      <c r="CRE72" s="139"/>
      <c r="CRF72" s="139"/>
      <c r="CRG72" s="139"/>
      <c r="CRH72" s="139"/>
      <c r="CRI72" s="139"/>
      <c r="CRJ72" s="139"/>
      <c r="CRK72" s="139"/>
      <c r="CRL72" s="139"/>
      <c r="CRM72" s="139"/>
      <c r="CRN72" s="139"/>
      <c r="CRO72" s="139"/>
      <c r="CRP72" s="139"/>
      <c r="CRQ72" s="139"/>
      <c r="CRR72" s="139"/>
      <c r="CRS72" s="139"/>
      <c r="CRT72" s="139"/>
      <c r="CRU72" s="139"/>
      <c r="CRV72" s="139"/>
      <c r="CRW72" s="139"/>
      <c r="CRX72" s="139"/>
      <c r="CRY72" s="139"/>
      <c r="CRZ72" s="139"/>
      <c r="CSA72" s="139"/>
      <c r="CSB72" s="139"/>
      <c r="CSC72" s="139"/>
      <c r="CSD72" s="139"/>
      <c r="CSE72" s="139"/>
      <c r="CSF72" s="139"/>
      <c r="CSG72" s="139"/>
      <c r="CSH72" s="139"/>
      <c r="CSI72" s="139"/>
      <c r="CSJ72" s="139"/>
      <c r="CSK72" s="139"/>
      <c r="CSL72" s="139"/>
      <c r="CSM72" s="139"/>
      <c r="CSN72" s="139"/>
      <c r="CSO72" s="139"/>
      <c r="CSP72" s="139"/>
      <c r="CSQ72" s="139"/>
      <c r="CSR72" s="139"/>
      <c r="CSS72" s="139"/>
      <c r="CST72" s="139"/>
      <c r="CSU72" s="139"/>
      <c r="CSV72" s="139"/>
      <c r="CSW72" s="139"/>
      <c r="CSX72" s="139"/>
      <c r="CSY72" s="139"/>
      <c r="CSZ72" s="139"/>
      <c r="CTA72" s="139"/>
      <c r="CTB72" s="139"/>
      <c r="CTC72" s="139"/>
      <c r="CTD72" s="139"/>
      <c r="CTE72" s="139"/>
      <c r="CTF72" s="139"/>
      <c r="CTG72" s="139"/>
      <c r="CTH72" s="139"/>
      <c r="CTI72" s="139"/>
      <c r="CTJ72" s="139"/>
      <c r="CTK72" s="139"/>
      <c r="CTL72" s="139"/>
      <c r="CTM72" s="139"/>
      <c r="CTN72" s="139"/>
      <c r="CTO72" s="139"/>
      <c r="CTP72" s="139"/>
      <c r="CTQ72" s="139"/>
      <c r="CTR72" s="139"/>
      <c r="CTS72" s="139"/>
      <c r="CTT72" s="139"/>
      <c r="CTU72" s="139"/>
      <c r="CTV72" s="139"/>
      <c r="CTW72" s="139"/>
      <c r="CTX72" s="139"/>
      <c r="CTY72" s="139"/>
      <c r="CTZ72" s="139"/>
      <c r="CUA72" s="139"/>
      <c r="CUB72" s="139"/>
      <c r="CUC72" s="139"/>
      <c r="CUD72" s="139"/>
      <c r="CUE72" s="139"/>
      <c r="CUF72" s="139"/>
      <c r="CUG72" s="139"/>
      <c r="CUH72" s="139"/>
      <c r="CUI72" s="139"/>
      <c r="CUJ72" s="139"/>
      <c r="CUK72" s="139"/>
      <c r="CUL72" s="139"/>
      <c r="CUM72" s="139"/>
      <c r="CUN72" s="139"/>
      <c r="CUO72" s="139"/>
      <c r="CUP72" s="139"/>
      <c r="CUQ72" s="139"/>
      <c r="CUR72" s="139"/>
      <c r="CUS72" s="139"/>
      <c r="CUT72" s="139"/>
      <c r="CUU72" s="139"/>
      <c r="CUV72" s="139"/>
      <c r="CUW72" s="139"/>
      <c r="CUX72" s="139"/>
      <c r="CUY72" s="139"/>
      <c r="CUZ72" s="139"/>
      <c r="CVA72" s="139"/>
      <c r="CVB72" s="139"/>
      <c r="CVC72" s="139"/>
      <c r="CVD72" s="139"/>
      <c r="CVE72" s="139"/>
      <c r="CVF72" s="139"/>
      <c r="CVG72" s="139"/>
      <c r="CVH72" s="139"/>
      <c r="CVI72" s="139"/>
      <c r="CVJ72" s="139"/>
      <c r="CVK72" s="139"/>
      <c r="CVL72" s="139"/>
      <c r="CVM72" s="139"/>
      <c r="CVN72" s="139"/>
      <c r="CVO72" s="139"/>
      <c r="CVP72" s="139"/>
      <c r="CVQ72" s="139"/>
      <c r="CVR72" s="139"/>
      <c r="CVS72" s="139"/>
      <c r="CVT72" s="139"/>
      <c r="CVU72" s="139"/>
      <c r="CVV72" s="139"/>
      <c r="CVW72" s="139"/>
      <c r="CVX72" s="139"/>
      <c r="CVY72" s="139"/>
      <c r="CVZ72" s="139"/>
      <c r="CWA72" s="139"/>
      <c r="CWB72" s="139"/>
      <c r="CWC72" s="139"/>
      <c r="CWD72" s="139"/>
      <c r="CWE72" s="139"/>
      <c r="CWF72" s="139"/>
      <c r="CWG72" s="139"/>
      <c r="CWH72" s="139"/>
      <c r="CWI72" s="139"/>
      <c r="CWJ72" s="139"/>
      <c r="CWK72" s="139"/>
      <c r="CWL72" s="139"/>
      <c r="CWM72" s="139"/>
      <c r="CWN72" s="139"/>
      <c r="CWO72" s="139"/>
      <c r="CWP72" s="139"/>
      <c r="CWQ72" s="139"/>
      <c r="CWR72" s="139"/>
      <c r="CWS72" s="139"/>
      <c r="CWT72" s="139"/>
      <c r="CWU72" s="139"/>
      <c r="CWV72" s="139"/>
      <c r="CWW72" s="139"/>
      <c r="CWX72" s="139"/>
      <c r="CWY72" s="139"/>
      <c r="CWZ72" s="139"/>
      <c r="CXA72" s="139"/>
      <c r="CXB72" s="139"/>
      <c r="CXC72" s="139"/>
      <c r="CXD72" s="139"/>
      <c r="CXE72" s="139"/>
      <c r="CXF72" s="139"/>
      <c r="CXG72" s="139"/>
      <c r="CXH72" s="139"/>
      <c r="CXI72" s="139"/>
      <c r="CXJ72" s="139"/>
      <c r="CXK72" s="139"/>
      <c r="CXL72" s="139"/>
      <c r="CXM72" s="139"/>
      <c r="CXN72" s="139"/>
      <c r="CXO72" s="139"/>
      <c r="CXP72" s="139"/>
      <c r="CXQ72" s="139"/>
      <c r="CXR72" s="139"/>
      <c r="CXS72" s="139"/>
      <c r="CXT72" s="139"/>
      <c r="CXU72" s="139"/>
      <c r="CXV72" s="139"/>
      <c r="CXW72" s="139"/>
      <c r="CXX72" s="139"/>
      <c r="CXY72" s="139"/>
      <c r="CXZ72" s="139"/>
      <c r="CYA72" s="139"/>
      <c r="CYB72" s="139"/>
      <c r="CYC72" s="139"/>
      <c r="CYD72" s="139"/>
      <c r="CYE72" s="139"/>
      <c r="CYF72" s="139"/>
      <c r="CYG72" s="139"/>
      <c r="CYH72" s="139"/>
      <c r="CYI72" s="139"/>
      <c r="CYJ72" s="139"/>
      <c r="CYK72" s="139"/>
      <c r="CYL72" s="139"/>
      <c r="CYM72" s="139"/>
      <c r="CYN72" s="139"/>
      <c r="CYO72" s="139"/>
      <c r="CYP72" s="139"/>
      <c r="CYQ72" s="139"/>
      <c r="CYR72" s="139"/>
      <c r="CYS72" s="139"/>
      <c r="CYT72" s="139"/>
      <c r="CYU72" s="139"/>
      <c r="CYV72" s="139"/>
      <c r="CYW72" s="139"/>
      <c r="CYX72" s="139"/>
      <c r="CYY72" s="139"/>
      <c r="CYZ72" s="139"/>
      <c r="CZA72" s="139"/>
      <c r="CZB72" s="139"/>
      <c r="CZC72" s="139"/>
      <c r="CZD72" s="139"/>
      <c r="CZE72" s="139"/>
      <c r="CZF72" s="139"/>
      <c r="CZG72" s="139"/>
      <c r="CZH72" s="139"/>
      <c r="CZI72" s="139"/>
      <c r="CZJ72" s="139"/>
      <c r="CZK72" s="139"/>
      <c r="CZL72" s="139"/>
      <c r="CZM72" s="139"/>
      <c r="CZN72" s="139"/>
      <c r="CZO72" s="139"/>
      <c r="CZP72" s="139"/>
      <c r="CZQ72" s="139"/>
      <c r="CZR72" s="139"/>
      <c r="CZS72" s="139"/>
      <c r="CZT72" s="139"/>
      <c r="CZU72" s="139"/>
      <c r="CZV72" s="139"/>
      <c r="CZW72" s="139"/>
      <c r="CZX72" s="139"/>
      <c r="CZY72" s="139"/>
      <c r="CZZ72" s="139"/>
      <c r="DAA72" s="139"/>
      <c r="DAB72" s="139"/>
      <c r="DAC72" s="139"/>
      <c r="DAD72" s="139"/>
      <c r="DAE72" s="139"/>
      <c r="DAF72" s="139"/>
      <c r="DAG72" s="139"/>
      <c r="DAH72" s="139"/>
      <c r="DAI72" s="139"/>
      <c r="DAJ72" s="139"/>
      <c r="DAK72" s="139"/>
      <c r="DAL72" s="139"/>
      <c r="DAM72" s="139"/>
      <c r="DAN72" s="139"/>
      <c r="DAO72" s="139"/>
      <c r="DAP72" s="139"/>
      <c r="DAQ72" s="139"/>
      <c r="DAR72" s="139"/>
      <c r="DAS72" s="139"/>
      <c r="DAT72" s="139"/>
      <c r="DAU72" s="139"/>
      <c r="DAV72" s="139"/>
      <c r="DAW72" s="139"/>
      <c r="DAX72" s="139"/>
      <c r="DAY72" s="139"/>
      <c r="DAZ72" s="139"/>
      <c r="DBA72" s="139"/>
      <c r="DBB72" s="139"/>
      <c r="DBC72" s="139"/>
      <c r="DBD72" s="139"/>
      <c r="DBE72" s="139"/>
      <c r="DBF72" s="139"/>
      <c r="DBG72" s="139"/>
      <c r="DBH72" s="139"/>
      <c r="DBI72" s="139"/>
      <c r="DBJ72" s="139"/>
      <c r="DBK72" s="139"/>
      <c r="DBL72" s="139"/>
      <c r="DBM72" s="139"/>
      <c r="DBN72" s="139"/>
      <c r="DBO72" s="139"/>
      <c r="DBP72" s="139"/>
      <c r="DBQ72" s="139"/>
      <c r="DBR72" s="139"/>
      <c r="DBS72" s="139"/>
      <c r="DBT72" s="139"/>
      <c r="DBU72" s="139"/>
      <c r="DBV72" s="139"/>
      <c r="DBW72" s="139"/>
      <c r="DBX72" s="139"/>
      <c r="DBY72" s="139"/>
      <c r="DBZ72" s="139"/>
      <c r="DCA72" s="139"/>
      <c r="DCB72" s="139"/>
      <c r="DCC72" s="139"/>
      <c r="DCD72" s="139"/>
      <c r="DCE72" s="139"/>
      <c r="DCF72" s="139"/>
      <c r="DCG72" s="139"/>
      <c r="DCH72" s="139"/>
      <c r="DCI72" s="139"/>
      <c r="DCJ72" s="139"/>
      <c r="DCK72" s="139"/>
      <c r="DCL72" s="139"/>
      <c r="DCM72" s="139"/>
      <c r="DCN72" s="139"/>
      <c r="DCO72" s="139"/>
      <c r="DCP72" s="139"/>
      <c r="DCQ72" s="139"/>
      <c r="DCR72" s="139"/>
      <c r="DCS72" s="139"/>
      <c r="DCT72" s="139"/>
      <c r="DCU72" s="139"/>
      <c r="DCV72" s="139"/>
      <c r="DCW72" s="139"/>
      <c r="DCX72" s="139"/>
      <c r="DCY72" s="139"/>
      <c r="DCZ72" s="139"/>
      <c r="DDA72" s="139"/>
      <c r="DDB72" s="139"/>
      <c r="DDC72" s="139"/>
      <c r="DDD72" s="139"/>
      <c r="DDE72" s="139"/>
      <c r="DDF72" s="139"/>
      <c r="DDG72" s="139"/>
      <c r="DDH72" s="139"/>
      <c r="DDI72" s="139"/>
      <c r="DDJ72" s="139"/>
      <c r="DDK72" s="139"/>
      <c r="DDL72" s="139"/>
      <c r="DDM72" s="139"/>
      <c r="DDN72" s="139"/>
      <c r="DDO72" s="139"/>
      <c r="DDP72" s="139"/>
      <c r="DDQ72" s="139"/>
      <c r="DDR72" s="139"/>
      <c r="DDS72" s="139"/>
      <c r="DDT72" s="139"/>
      <c r="DDU72" s="139"/>
      <c r="DDV72" s="139"/>
      <c r="DDW72" s="139"/>
      <c r="DDX72" s="139"/>
      <c r="DDY72" s="139"/>
      <c r="DDZ72" s="139"/>
      <c r="DEA72" s="139"/>
      <c r="DEB72" s="139"/>
      <c r="DEC72" s="139"/>
      <c r="DED72" s="139"/>
      <c r="DEE72" s="139"/>
      <c r="DEF72" s="139"/>
      <c r="DEG72" s="139"/>
      <c r="DEH72" s="139"/>
      <c r="DEI72" s="139"/>
      <c r="DEJ72" s="139"/>
      <c r="DEK72" s="139"/>
      <c r="DEL72" s="139"/>
      <c r="DEM72" s="139"/>
      <c r="DEN72" s="139"/>
      <c r="DEO72" s="139"/>
      <c r="DEP72" s="139"/>
      <c r="DEQ72" s="139"/>
      <c r="DER72" s="139"/>
      <c r="DES72" s="139"/>
      <c r="DET72" s="139"/>
      <c r="DEU72" s="139"/>
      <c r="DEV72" s="139"/>
      <c r="DEW72" s="139"/>
      <c r="DEX72" s="139"/>
      <c r="DEY72" s="139"/>
      <c r="DEZ72" s="139"/>
      <c r="DFA72" s="139"/>
      <c r="DFB72" s="139"/>
      <c r="DFC72" s="139"/>
      <c r="DFD72" s="139"/>
      <c r="DFE72" s="139"/>
      <c r="DFF72" s="139"/>
      <c r="DFG72" s="139"/>
      <c r="DFH72" s="139"/>
      <c r="DFI72" s="139"/>
      <c r="DFJ72" s="139"/>
      <c r="DFK72" s="139"/>
      <c r="DFL72" s="139"/>
      <c r="DFM72" s="139"/>
      <c r="DFN72" s="139"/>
      <c r="DFO72" s="139"/>
      <c r="DFP72" s="139"/>
      <c r="DFQ72" s="139"/>
      <c r="DFR72" s="139"/>
      <c r="DFS72" s="139"/>
      <c r="DFT72" s="139"/>
      <c r="DFU72" s="139"/>
      <c r="DFV72" s="139"/>
      <c r="DFW72" s="139"/>
      <c r="DFX72" s="139"/>
      <c r="DFY72" s="139"/>
      <c r="DFZ72" s="139"/>
      <c r="DGA72" s="139"/>
      <c r="DGB72" s="139"/>
      <c r="DGC72" s="139"/>
      <c r="DGD72" s="139"/>
      <c r="DGE72" s="139"/>
      <c r="DGF72" s="139"/>
      <c r="DGG72" s="139"/>
      <c r="DGH72" s="139"/>
      <c r="DGI72" s="139"/>
      <c r="DGJ72" s="139"/>
      <c r="DGK72" s="139"/>
      <c r="DGL72" s="139"/>
      <c r="DGM72" s="139"/>
      <c r="DGN72" s="139"/>
      <c r="DGO72" s="139"/>
      <c r="DGP72" s="139"/>
      <c r="DGQ72" s="139"/>
      <c r="DGR72" s="139"/>
      <c r="DGS72" s="139"/>
      <c r="DGT72" s="139"/>
      <c r="DGU72" s="139"/>
      <c r="DGV72" s="139"/>
      <c r="DGW72" s="139"/>
      <c r="DGX72" s="139"/>
      <c r="DGY72" s="139"/>
      <c r="DGZ72" s="139"/>
      <c r="DHA72" s="139"/>
      <c r="DHB72" s="139"/>
      <c r="DHC72" s="139"/>
      <c r="DHD72" s="139"/>
      <c r="DHE72" s="139"/>
      <c r="DHF72" s="139"/>
      <c r="DHG72" s="139"/>
      <c r="DHH72" s="139"/>
      <c r="DHI72" s="139"/>
      <c r="DHJ72" s="139"/>
      <c r="DHK72" s="139"/>
      <c r="DHL72" s="139"/>
      <c r="DHM72" s="139"/>
      <c r="DHN72" s="139"/>
      <c r="DHO72" s="139"/>
      <c r="DHP72" s="139"/>
      <c r="DHQ72" s="139"/>
      <c r="DHR72" s="139"/>
      <c r="DHS72" s="139"/>
      <c r="DHT72" s="139"/>
      <c r="DHU72" s="139"/>
      <c r="DHV72" s="139"/>
      <c r="DHW72" s="139"/>
      <c r="DHX72" s="139"/>
      <c r="DHY72" s="139"/>
      <c r="DHZ72" s="139"/>
      <c r="DIA72" s="139"/>
      <c r="DIB72" s="139"/>
      <c r="DIC72" s="139"/>
      <c r="DID72" s="139"/>
      <c r="DIE72" s="139"/>
      <c r="DIF72" s="139"/>
      <c r="DIG72" s="139"/>
      <c r="DIH72" s="139"/>
      <c r="DII72" s="139"/>
      <c r="DIJ72" s="139"/>
      <c r="DIK72" s="139"/>
      <c r="DIL72" s="139"/>
      <c r="DIM72" s="139"/>
      <c r="DIN72" s="139"/>
      <c r="DIO72" s="139"/>
      <c r="DIP72" s="139"/>
      <c r="DIQ72" s="139"/>
      <c r="DIR72" s="139"/>
      <c r="DIS72" s="139"/>
      <c r="DIT72" s="139"/>
      <c r="DIU72" s="139"/>
      <c r="DIV72" s="139"/>
      <c r="DIW72" s="139"/>
      <c r="DIX72" s="139"/>
      <c r="DIY72" s="139"/>
      <c r="DIZ72" s="139"/>
      <c r="DJA72" s="139"/>
      <c r="DJB72" s="139"/>
      <c r="DJC72" s="139"/>
      <c r="DJD72" s="139"/>
      <c r="DJE72" s="139"/>
      <c r="DJF72" s="139"/>
      <c r="DJG72" s="139"/>
      <c r="DJH72" s="139"/>
      <c r="DJI72" s="139"/>
      <c r="DJJ72" s="139"/>
      <c r="DJK72" s="139"/>
      <c r="DJL72" s="139"/>
      <c r="DJM72" s="139"/>
      <c r="DJN72" s="139"/>
      <c r="DJO72" s="139"/>
      <c r="DJP72" s="139"/>
      <c r="DJQ72" s="139"/>
      <c r="DJR72" s="139"/>
      <c r="DJS72" s="139"/>
      <c r="DJT72" s="139"/>
      <c r="DJU72" s="139"/>
      <c r="DJV72" s="139"/>
      <c r="DJW72" s="139"/>
      <c r="DJX72" s="139"/>
      <c r="DJY72" s="139"/>
      <c r="DJZ72" s="139"/>
      <c r="DKA72" s="139"/>
      <c r="DKB72" s="139"/>
      <c r="DKC72" s="139"/>
      <c r="DKD72" s="139"/>
      <c r="DKE72" s="139"/>
      <c r="DKF72" s="139"/>
      <c r="DKG72" s="139"/>
      <c r="DKH72" s="139"/>
      <c r="DKI72" s="139"/>
      <c r="DKJ72" s="139"/>
      <c r="DKK72" s="139"/>
      <c r="DKL72" s="139"/>
      <c r="DKM72" s="139"/>
      <c r="DKN72" s="139"/>
      <c r="DKO72" s="139"/>
      <c r="DKP72" s="139"/>
      <c r="DKQ72" s="139"/>
      <c r="DKR72" s="139"/>
      <c r="DKS72" s="139"/>
      <c r="DKT72" s="139"/>
      <c r="DKU72" s="139"/>
      <c r="DKV72" s="139"/>
      <c r="DKW72" s="139"/>
      <c r="DKX72" s="139"/>
      <c r="DKY72" s="139"/>
      <c r="DKZ72" s="139"/>
      <c r="DLA72" s="139"/>
      <c r="DLB72" s="139"/>
      <c r="DLC72" s="139"/>
      <c r="DLD72" s="139"/>
      <c r="DLE72" s="139"/>
      <c r="DLF72" s="139"/>
      <c r="DLG72" s="139"/>
      <c r="DLH72" s="139"/>
      <c r="DLI72" s="139"/>
      <c r="DLJ72" s="139"/>
      <c r="DLK72" s="139"/>
      <c r="DLL72" s="139"/>
      <c r="DLM72" s="139"/>
      <c r="DLN72" s="139"/>
      <c r="DLO72" s="139"/>
      <c r="DLP72" s="139"/>
      <c r="DLQ72" s="139"/>
      <c r="DLR72" s="139"/>
      <c r="DLS72" s="139"/>
      <c r="DLT72" s="139"/>
      <c r="DLU72" s="139"/>
      <c r="DLV72" s="139"/>
      <c r="DLW72" s="139"/>
      <c r="DLX72" s="139"/>
      <c r="DLY72" s="139"/>
      <c r="DLZ72" s="139"/>
      <c r="DMA72" s="139"/>
      <c r="DMB72" s="139"/>
      <c r="DMC72" s="139"/>
      <c r="DMD72" s="139"/>
      <c r="DME72" s="139"/>
      <c r="DMF72" s="139"/>
      <c r="DMG72" s="139"/>
      <c r="DMH72" s="139"/>
      <c r="DMI72" s="139"/>
      <c r="DMJ72" s="139"/>
      <c r="DMK72" s="139"/>
      <c r="DML72" s="139"/>
      <c r="DMM72" s="139"/>
      <c r="DMN72" s="139"/>
      <c r="DMO72" s="139"/>
      <c r="DMP72" s="139"/>
      <c r="DMQ72" s="139"/>
      <c r="DMR72" s="139"/>
      <c r="DMS72" s="139"/>
      <c r="DMT72" s="139"/>
      <c r="DMU72" s="139"/>
      <c r="DMV72" s="139"/>
      <c r="DMW72" s="139"/>
      <c r="DMX72" s="139"/>
      <c r="DMY72" s="139"/>
      <c r="DMZ72" s="139"/>
      <c r="DNA72" s="139"/>
      <c r="DNB72" s="139"/>
      <c r="DNC72" s="139"/>
      <c r="DND72" s="139"/>
      <c r="DNE72" s="139"/>
      <c r="DNF72" s="139"/>
      <c r="DNG72" s="139"/>
      <c r="DNH72" s="139"/>
      <c r="DNI72" s="139"/>
      <c r="DNJ72" s="139"/>
      <c r="DNK72" s="139"/>
      <c r="DNL72" s="139"/>
      <c r="DNM72" s="139"/>
      <c r="DNN72" s="139"/>
      <c r="DNO72" s="139"/>
      <c r="DNP72" s="139"/>
      <c r="DNQ72" s="139"/>
      <c r="DNR72" s="139"/>
      <c r="DNS72" s="139"/>
      <c r="DNT72" s="139"/>
      <c r="DNU72" s="139"/>
      <c r="DNV72" s="139"/>
      <c r="DNW72" s="139"/>
      <c r="DNX72" s="139"/>
      <c r="DNY72" s="139"/>
      <c r="DNZ72" s="139"/>
      <c r="DOA72" s="139"/>
      <c r="DOB72" s="139"/>
      <c r="DOC72" s="139"/>
      <c r="DOD72" s="139"/>
      <c r="DOE72" s="139"/>
      <c r="DOF72" s="139"/>
      <c r="DOG72" s="139"/>
      <c r="DOH72" s="139"/>
      <c r="DOI72" s="139"/>
      <c r="DOJ72" s="139"/>
      <c r="DOK72" s="139"/>
      <c r="DOL72" s="139"/>
      <c r="DOM72" s="139"/>
      <c r="DON72" s="139"/>
      <c r="DOO72" s="139"/>
      <c r="DOP72" s="139"/>
      <c r="DOQ72" s="139"/>
      <c r="DOR72" s="139"/>
      <c r="DOS72" s="139"/>
      <c r="DOT72" s="139"/>
      <c r="DOU72" s="139"/>
      <c r="DOV72" s="139"/>
      <c r="DOW72" s="139"/>
      <c r="DOX72" s="139"/>
      <c r="DOY72" s="139"/>
      <c r="DOZ72" s="139"/>
      <c r="DPA72" s="139"/>
      <c r="DPB72" s="139"/>
      <c r="DPC72" s="139"/>
      <c r="DPD72" s="139"/>
      <c r="DPE72" s="139"/>
      <c r="DPF72" s="139"/>
      <c r="DPG72" s="139"/>
      <c r="DPH72" s="139"/>
      <c r="DPI72" s="139"/>
      <c r="DPJ72" s="139"/>
      <c r="DPK72" s="139"/>
      <c r="DPL72" s="139"/>
      <c r="DPM72" s="139"/>
      <c r="DPN72" s="139"/>
      <c r="DPO72" s="139"/>
      <c r="DPP72" s="139"/>
      <c r="DPQ72" s="139"/>
      <c r="DPR72" s="139"/>
      <c r="DPS72" s="139"/>
      <c r="DPT72" s="139"/>
      <c r="DPU72" s="139"/>
      <c r="DPV72" s="139"/>
      <c r="DPW72" s="139"/>
      <c r="DPX72" s="139"/>
      <c r="DPY72" s="139"/>
      <c r="DPZ72" s="139"/>
      <c r="DQA72" s="139"/>
      <c r="DQB72" s="139"/>
      <c r="DQC72" s="139"/>
      <c r="DQD72" s="139"/>
      <c r="DQE72" s="139"/>
      <c r="DQF72" s="139"/>
      <c r="DQG72" s="139"/>
      <c r="DQH72" s="139"/>
      <c r="DQI72" s="139"/>
      <c r="DQJ72" s="139"/>
      <c r="DQK72" s="139"/>
      <c r="DQL72" s="139"/>
      <c r="DQM72" s="139"/>
      <c r="DQN72" s="139"/>
      <c r="DQO72" s="139"/>
      <c r="DQP72" s="139"/>
      <c r="DQQ72" s="139"/>
      <c r="DQR72" s="139"/>
      <c r="DQS72" s="139"/>
      <c r="DQT72" s="139"/>
      <c r="DQU72" s="139"/>
      <c r="DQV72" s="139"/>
      <c r="DQW72" s="139"/>
      <c r="DQX72" s="139"/>
      <c r="DQY72" s="139"/>
      <c r="DQZ72" s="139"/>
      <c r="DRA72" s="139"/>
      <c r="DRB72" s="139"/>
      <c r="DRC72" s="139"/>
      <c r="DRD72" s="139"/>
      <c r="DRE72" s="139"/>
      <c r="DRF72" s="139"/>
      <c r="DRG72" s="139"/>
      <c r="DRH72" s="139"/>
      <c r="DRI72" s="139"/>
      <c r="DRJ72" s="139"/>
      <c r="DRK72" s="139"/>
      <c r="DRL72" s="139"/>
      <c r="DRM72" s="139"/>
      <c r="DRN72" s="139"/>
      <c r="DRO72" s="139"/>
      <c r="DRP72" s="139"/>
      <c r="DRQ72" s="139"/>
      <c r="DRR72" s="139"/>
      <c r="DRS72" s="139"/>
      <c r="DRT72" s="139"/>
      <c r="DRU72" s="139"/>
      <c r="DRV72" s="139"/>
      <c r="DRW72" s="139"/>
      <c r="DRX72" s="139"/>
      <c r="DRY72" s="139"/>
      <c r="DRZ72" s="139"/>
      <c r="DSA72" s="139"/>
      <c r="DSB72" s="139"/>
      <c r="DSC72" s="139"/>
      <c r="DSD72" s="139"/>
      <c r="DSE72" s="139"/>
      <c r="DSF72" s="139"/>
      <c r="DSG72" s="139"/>
      <c r="DSH72" s="139"/>
      <c r="DSI72" s="139"/>
      <c r="DSJ72" s="139"/>
      <c r="DSK72" s="139"/>
      <c r="DSL72" s="139"/>
      <c r="DSM72" s="139"/>
      <c r="DSN72" s="139"/>
      <c r="DSO72" s="139"/>
      <c r="DSP72" s="139"/>
      <c r="DSQ72" s="139"/>
      <c r="DSR72" s="139"/>
      <c r="DSS72" s="139"/>
      <c r="DST72" s="139"/>
      <c r="DSU72" s="139"/>
      <c r="DSV72" s="139"/>
      <c r="DSW72" s="139"/>
      <c r="DSX72" s="139"/>
      <c r="DSY72" s="139"/>
      <c r="DSZ72" s="139"/>
      <c r="DTA72" s="139"/>
      <c r="DTB72" s="139"/>
      <c r="DTC72" s="139"/>
      <c r="DTD72" s="139"/>
      <c r="DTE72" s="139"/>
      <c r="DTF72" s="139"/>
      <c r="DTG72" s="139"/>
      <c r="DTH72" s="139"/>
      <c r="DTI72" s="139"/>
      <c r="DTJ72" s="139"/>
      <c r="DTK72" s="139"/>
      <c r="DTL72" s="139"/>
      <c r="DTM72" s="139"/>
      <c r="DTN72" s="139"/>
      <c r="DTO72" s="139"/>
      <c r="DTP72" s="139"/>
      <c r="DTQ72" s="139"/>
      <c r="DTR72" s="139"/>
      <c r="DTS72" s="139"/>
      <c r="DTT72" s="139"/>
      <c r="DTU72" s="139"/>
      <c r="DTV72" s="139"/>
      <c r="DTW72" s="139"/>
      <c r="DTX72" s="139"/>
      <c r="DTY72" s="139"/>
      <c r="DTZ72" s="139"/>
      <c r="DUA72" s="139"/>
      <c r="DUB72" s="139"/>
      <c r="DUC72" s="139"/>
      <c r="DUD72" s="139"/>
      <c r="DUE72" s="139"/>
      <c r="DUF72" s="139"/>
      <c r="DUG72" s="139"/>
      <c r="DUH72" s="139"/>
      <c r="DUI72" s="139"/>
      <c r="DUJ72" s="139"/>
      <c r="DUK72" s="139"/>
      <c r="DUL72" s="139"/>
      <c r="DUM72" s="139"/>
      <c r="DUN72" s="139"/>
      <c r="DUO72" s="139"/>
      <c r="DUP72" s="139"/>
      <c r="DUQ72" s="139"/>
      <c r="DUR72" s="139"/>
      <c r="DUS72" s="139"/>
      <c r="DUT72" s="139"/>
      <c r="DUU72" s="139"/>
      <c r="DUV72" s="139"/>
      <c r="DUW72" s="139"/>
      <c r="DUX72" s="139"/>
      <c r="DUY72" s="139"/>
      <c r="DUZ72" s="139"/>
      <c r="DVA72" s="139"/>
      <c r="DVB72" s="139"/>
      <c r="DVC72" s="139"/>
      <c r="DVD72" s="139"/>
      <c r="DVE72" s="139"/>
      <c r="DVF72" s="139"/>
      <c r="DVG72" s="139"/>
      <c r="DVH72" s="139"/>
      <c r="DVI72" s="139"/>
      <c r="DVJ72" s="139"/>
      <c r="DVK72" s="139"/>
      <c r="DVL72" s="139"/>
      <c r="DVM72" s="139"/>
      <c r="DVN72" s="139"/>
      <c r="DVO72" s="139"/>
      <c r="DVP72" s="139"/>
      <c r="DVQ72" s="139"/>
      <c r="DVR72" s="139"/>
      <c r="DVS72" s="139"/>
      <c r="DVT72" s="139"/>
      <c r="DVU72" s="139"/>
      <c r="DVV72" s="139"/>
      <c r="DVW72" s="139"/>
      <c r="DVX72" s="139"/>
      <c r="DVY72" s="139"/>
      <c r="DVZ72" s="139"/>
      <c r="DWA72" s="139"/>
      <c r="DWB72" s="139"/>
      <c r="DWC72" s="139"/>
      <c r="DWD72" s="139"/>
      <c r="DWE72" s="139"/>
      <c r="DWF72" s="139"/>
      <c r="DWG72" s="139"/>
      <c r="DWH72" s="139"/>
      <c r="DWI72" s="139"/>
      <c r="DWJ72" s="139"/>
      <c r="DWK72" s="139"/>
      <c r="DWL72" s="139"/>
      <c r="DWM72" s="139"/>
      <c r="DWN72" s="139"/>
      <c r="DWO72" s="139"/>
      <c r="DWP72" s="139"/>
      <c r="DWQ72" s="139"/>
      <c r="DWR72" s="139"/>
      <c r="DWS72" s="139"/>
      <c r="DWT72" s="139"/>
      <c r="DWU72" s="139"/>
      <c r="DWV72" s="139"/>
      <c r="DWW72" s="139"/>
      <c r="DWX72" s="139"/>
      <c r="DWY72" s="139"/>
      <c r="DWZ72" s="139"/>
      <c r="DXA72" s="139"/>
      <c r="DXB72" s="139"/>
      <c r="DXC72" s="139"/>
      <c r="DXD72" s="139"/>
      <c r="DXE72" s="139"/>
      <c r="DXF72" s="139"/>
      <c r="DXG72" s="139"/>
      <c r="DXH72" s="139"/>
      <c r="DXI72" s="139"/>
      <c r="DXJ72" s="139"/>
      <c r="DXK72" s="139"/>
      <c r="DXL72" s="139"/>
      <c r="DXM72" s="139"/>
      <c r="DXN72" s="139"/>
      <c r="DXO72" s="139"/>
      <c r="DXP72" s="139"/>
      <c r="DXQ72" s="139"/>
      <c r="DXR72" s="139"/>
      <c r="DXS72" s="139"/>
      <c r="DXT72" s="139"/>
      <c r="DXU72" s="139"/>
      <c r="DXV72" s="139"/>
      <c r="DXW72" s="139"/>
      <c r="DXX72" s="139"/>
      <c r="DXY72" s="139"/>
      <c r="DXZ72" s="139"/>
      <c r="DYA72" s="139"/>
      <c r="DYB72" s="139"/>
      <c r="DYC72" s="139"/>
      <c r="DYD72" s="139"/>
      <c r="DYE72" s="139"/>
      <c r="DYF72" s="139"/>
      <c r="DYG72" s="139"/>
      <c r="DYH72" s="139"/>
      <c r="DYI72" s="139"/>
      <c r="DYJ72" s="139"/>
      <c r="DYK72" s="139"/>
      <c r="DYL72" s="139"/>
      <c r="DYM72" s="139"/>
      <c r="DYN72" s="139"/>
      <c r="DYO72" s="139"/>
      <c r="DYP72" s="139"/>
      <c r="DYQ72" s="139"/>
      <c r="DYR72" s="139"/>
      <c r="DYS72" s="139"/>
      <c r="DYT72" s="139"/>
      <c r="DYU72" s="139"/>
      <c r="DYV72" s="139"/>
      <c r="DYW72" s="139"/>
      <c r="DYX72" s="139"/>
      <c r="DYY72" s="139"/>
      <c r="DYZ72" s="139"/>
      <c r="DZA72" s="139"/>
      <c r="DZB72" s="139"/>
      <c r="DZC72" s="139"/>
      <c r="DZD72" s="139"/>
      <c r="DZE72" s="139"/>
      <c r="DZF72" s="139"/>
      <c r="DZG72" s="139"/>
      <c r="DZH72" s="139"/>
      <c r="DZI72" s="139"/>
      <c r="DZJ72" s="139"/>
      <c r="DZK72" s="139"/>
      <c r="DZL72" s="139"/>
      <c r="DZM72" s="139"/>
      <c r="DZN72" s="139"/>
      <c r="DZO72" s="139"/>
      <c r="DZP72" s="139"/>
      <c r="DZQ72" s="139"/>
      <c r="DZR72" s="139"/>
      <c r="DZS72" s="139"/>
      <c r="DZT72" s="139"/>
      <c r="DZU72" s="139"/>
      <c r="DZV72" s="139"/>
      <c r="DZW72" s="139"/>
      <c r="DZX72" s="139"/>
      <c r="DZY72" s="139"/>
      <c r="DZZ72" s="139"/>
      <c r="EAA72" s="139"/>
      <c r="EAB72" s="139"/>
      <c r="EAC72" s="139"/>
      <c r="EAD72" s="139"/>
      <c r="EAE72" s="139"/>
      <c r="EAF72" s="139"/>
      <c r="EAG72" s="139"/>
      <c r="EAH72" s="139"/>
      <c r="EAI72" s="139"/>
      <c r="EAJ72" s="139"/>
      <c r="EAK72" s="139"/>
      <c r="EAL72" s="139"/>
      <c r="EAM72" s="139"/>
      <c r="EAN72" s="139"/>
      <c r="EAO72" s="139"/>
      <c r="EAP72" s="139"/>
      <c r="EAQ72" s="139"/>
      <c r="EAR72" s="139"/>
      <c r="EAS72" s="139"/>
      <c r="EAT72" s="139"/>
      <c r="EAU72" s="139"/>
      <c r="EAV72" s="139"/>
      <c r="EAW72" s="139"/>
      <c r="EAX72" s="139"/>
      <c r="EAY72" s="139"/>
      <c r="EAZ72" s="139"/>
      <c r="EBA72" s="139"/>
      <c r="EBB72" s="139"/>
      <c r="EBC72" s="139"/>
      <c r="EBD72" s="139"/>
      <c r="EBE72" s="139"/>
      <c r="EBF72" s="139"/>
      <c r="EBG72" s="139"/>
      <c r="EBH72" s="139"/>
      <c r="EBI72" s="139"/>
      <c r="EBJ72" s="139"/>
      <c r="EBK72" s="139"/>
      <c r="EBL72" s="139"/>
      <c r="EBM72" s="139"/>
      <c r="EBN72" s="139"/>
      <c r="EBO72" s="139"/>
      <c r="EBP72" s="139"/>
      <c r="EBQ72" s="139"/>
      <c r="EBR72" s="139"/>
      <c r="EBS72" s="139"/>
      <c r="EBT72" s="139"/>
      <c r="EBU72" s="139"/>
      <c r="EBV72" s="139"/>
      <c r="EBW72" s="139"/>
      <c r="EBX72" s="139"/>
      <c r="EBY72" s="139"/>
      <c r="EBZ72" s="139"/>
      <c r="ECA72" s="139"/>
      <c r="ECB72" s="139"/>
      <c r="ECC72" s="139"/>
      <c r="ECD72" s="139"/>
      <c r="ECE72" s="139"/>
      <c r="ECF72" s="139"/>
      <c r="ECG72" s="139"/>
      <c r="ECH72" s="139"/>
      <c r="ECI72" s="139"/>
      <c r="ECJ72" s="139"/>
      <c r="ECK72" s="139"/>
      <c r="ECL72" s="139"/>
      <c r="ECM72" s="139"/>
      <c r="ECN72" s="139"/>
      <c r="ECO72" s="139"/>
      <c r="ECP72" s="139"/>
      <c r="ECQ72" s="139"/>
      <c r="ECR72" s="139"/>
      <c r="ECS72" s="139"/>
      <c r="ECT72" s="139"/>
      <c r="ECU72" s="139"/>
      <c r="ECV72" s="139"/>
      <c r="ECW72" s="139"/>
      <c r="ECX72" s="139"/>
      <c r="ECY72" s="139"/>
      <c r="ECZ72" s="139"/>
      <c r="EDA72" s="139"/>
      <c r="EDB72" s="139"/>
      <c r="EDC72" s="139"/>
      <c r="EDD72" s="139"/>
      <c r="EDE72" s="139"/>
      <c r="EDF72" s="139"/>
      <c r="EDG72" s="139"/>
      <c r="EDH72" s="139"/>
      <c r="EDI72" s="139"/>
      <c r="EDJ72" s="139"/>
      <c r="EDK72" s="139"/>
      <c r="EDL72" s="139"/>
      <c r="EDM72" s="139"/>
      <c r="EDN72" s="139"/>
      <c r="EDO72" s="139"/>
      <c r="EDP72" s="139"/>
      <c r="EDQ72" s="139"/>
      <c r="EDR72" s="139"/>
      <c r="EDS72" s="139"/>
      <c r="EDT72" s="139"/>
      <c r="EDU72" s="139"/>
      <c r="EDV72" s="139"/>
      <c r="EDW72" s="139"/>
      <c r="EDX72" s="139"/>
      <c r="EDY72" s="139"/>
      <c r="EDZ72" s="139"/>
      <c r="EEA72" s="139"/>
      <c r="EEB72" s="139"/>
      <c r="EEC72" s="139"/>
      <c r="EED72" s="139"/>
      <c r="EEE72" s="139"/>
      <c r="EEF72" s="139"/>
      <c r="EEG72" s="139"/>
      <c r="EEH72" s="139"/>
      <c r="EEI72" s="139"/>
      <c r="EEJ72" s="139"/>
      <c r="EEK72" s="139"/>
      <c r="EEL72" s="139"/>
      <c r="EEM72" s="139"/>
      <c r="EEN72" s="139"/>
      <c r="EEO72" s="139"/>
      <c r="EEP72" s="139"/>
      <c r="EEQ72" s="139"/>
      <c r="EER72" s="139"/>
      <c r="EES72" s="139"/>
      <c r="EET72" s="139"/>
      <c r="EEU72" s="139"/>
      <c r="EEV72" s="139"/>
      <c r="EEW72" s="139"/>
      <c r="EEX72" s="139"/>
      <c r="EEY72" s="139"/>
      <c r="EEZ72" s="139"/>
      <c r="EFA72" s="139"/>
      <c r="EFB72" s="139"/>
      <c r="EFC72" s="139"/>
      <c r="EFD72" s="139"/>
      <c r="EFE72" s="139"/>
      <c r="EFF72" s="139"/>
      <c r="EFG72" s="139"/>
      <c r="EFH72" s="139"/>
      <c r="EFI72" s="139"/>
      <c r="EFJ72" s="139"/>
      <c r="EFK72" s="139"/>
      <c r="EFL72" s="139"/>
      <c r="EFM72" s="139"/>
      <c r="EFN72" s="139"/>
      <c r="EFO72" s="139"/>
      <c r="EFP72" s="139"/>
      <c r="EFQ72" s="139"/>
      <c r="EFR72" s="139"/>
      <c r="EFS72" s="139"/>
      <c r="EFT72" s="139"/>
      <c r="EFU72" s="139"/>
      <c r="EFV72" s="139"/>
      <c r="EFW72" s="139"/>
      <c r="EFX72" s="139"/>
      <c r="EFY72" s="139"/>
      <c r="EFZ72" s="139"/>
      <c r="EGA72" s="139"/>
      <c r="EGB72" s="139"/>
      <c r="EGC72" s="139"/>
      <c r="EGD72" s="139"/>
      <c r="EGE72" s="139"/>
      <c r="EGF72" s="139"/>
      <c r="EGG72" s="139"/>
      <c r="EGH72" s="139"/>
      <c r="EGI72" s="139"/>
      <c r="EGJ72" s="139"/>
      <c r="EGK72" s="139"/>
      <c r="EGL72" s="139"/>
      <c r="EGM72" s="139"/>
      <c r="EGN72" s="139"/>
      <c r="EGO72" s="139"/>
      <c r="EGP72" s="139"/>
      <c r="EGQ72" s="139"/>
      <c r="EGR72" s="139"/>
      <c r="EGS72" s="139"/>
      <c r="EGT72" s="139"/>
      <c r="EGU72" s="139"/>
      <c r="EGV72" s="139"/>
      <c r="EGW72" s="139"/>
      <c r="EGX72" s="139"/>
      <c r="EGY72" s="139"/>
      <c r="EGZ72" s="139"/>
      <c r="EHA72" s="139"/>
      <c r="EHB72" s="139"/>
      <c r="EHC72" s="139"/>
      <c r="EHD72" s="139"/>
      <c r="EHE72" s="139"/>
      <c r="EHF72" s="139"/>
      <c r="EHG72" s="139"/>
      <c r="EHH72" s="139"/>
      <c r="EHI72" s="139"/>
      <c r="EHJ72" s="139"/>
      <c r="EHK72" s="139"/>
      <c r="EHL72" s="139"/>
      <c r="EHM72" s="139"/>
      <c r="EHN72" s="139"/>
      <c r="EHO72" s="139"/>
      <c r="EHP72" s="139"/>
      <c r="EHQ72" s="139"/>
      <c r="EHR72" s="139"/>
      <c r="EHS72" s="139"/>
      <c r="EHT72" s="139"/>
      <c r="EHU72" s="139"/>
      <c r="EHV72" s="139"/>
      <c r="EHW72" s="139"/>
      <c r="EHX72" s="139"/>
      <c r="EHY72" s="139"/>
      <c r="EHZ72" s="139"/>
      <c r="EIA72" s="139"/>
      <c r="EIB72" s="139"/>
      <c r="EIC72" s="139"/>
      <c r="EID72" s="139"/>
      <c r="EIE72" s="139"/>
      <c r="EIF72" s="139"/>
      <c r="EIG72" s="139"/>
      <c r="EIH72" s="139"/>
      <c r="EII72" s="139"/>
      <c r="EIJ72" s="139"/>
      <c r="EIK72" s="139"/>
      <c r="EIL72" s="139"/>
      <c r="EIM72" s="139"/>
      <c r="EIN72" s="139"/>
      <c r="EIO72" s="139"/>
      <c r="EIP72" s="139"/>
      <c r="EIQ72" s="139"/>
      <c r="EIR72" s="139"/>
      <c r="EIS72" s="139"/>
      <c r="EIT72" s="139"/>
      <c r="EIU72" s="139"/>
      <c r="EIV72" s="139"/>
      <c r="EIW72" s="139"/>
      <c r="EIX72" s="139"/>
      <c r="EIY72" s="139"/>
      <c r="EIZ72" s="139"/>
      <c r="EJA72" s="139"/>
      <c r="EJB72" s="139"/>
      <c r="EJC72" s="139"/>
      <c r="EJD72" s="139"/>
      <c r="EJE72" s="139"/>
      <c r="EJF72" s="139"/>
      <c r="EJG72" s="139"/>
      <c r="EJH72" s="139"/>
      <c r="EJI72" s="139"/>
      <c r="EJJ72" s="139"/>
      <c r="EJK72" s="139"/>
      <c r="EJL72" s="139"/>
      <c r="EJM72" s="139"/>
      <c r="EJN72" s="139"/>
      <c r="EJO72" s="139"/>
      <c r="EJP72" s="139"/>
      <c r="EJQ72" s="139"/>
      <c r="EJR72" s="139"/>
      <c r="EJS72" s="139"/>
      <c r="EJT72" s="139"/>
      <c r="EJU72" s="139"/>
      <c r="EJV72" s="139"/>
      <c r="EJW72" s="139"/>
      <c r="EJX72" s="139"/>
      <c r="EJY72" s="139"/>
      <c r="EJZ72" s="139"/>
      <c r="EKA72" s="139"/>
      <c r="EKB72" s="139"/>
      <c r="EKC72" s="139"/>
      <c r="EKD72" s="139"/>
      <c r="EKE72" s="139"/>
      <c r="EKF72" s="139"/>
      <c r="EKG72" s="139"/>
      <c r="EKH72" s="139"/>
      <c r="EKI72" s="139"/>
      <c r="EKJ72" s="139"/>
      <c r="EKK72" s="139"/>
      <c r="EKL72" s="139"/>
      <c r="EKM72" s="139"/>
      <c r="EKN72" s="139"/>
      <c r="EKO72" s="139"/>
      <c r="EKP72" s="139"/>
      <c r="EKQ72" s="139"/>
      <c r="EKR72" s="139"/>
      <c r="EKS72" s="139"/>
      <c r="EKT72" s="139"/>
      <c r="EKU72" s="139"/>
      <c r="EKV72" s="139"/>
      <c r="EKW72" s="139"/>
      <c r="EKX72" s="139"/>
      <c r="EKY72" s="139"/>
      <c r="EKZ72" s="139"/>
      <c r="ELA72" s="139"/>
      <c r="ELB72" s="139"/>
      <c r="ELC72" s="139"/>
      <c r="ELD72" s="139"/>
      <c r="ELE72" s="139"/>
      <c r="ELF72" s="139"/>
      <c r="ELG72" s="139"/>
      <c r="ELH72" s="139"/>
      <c r="ELI72" s="139"/>
      <c r="ELJ72" s="139"/>
      <c r="ELK72" s="139"/>
      <c r="ELL72" s="139"/>
      <c r="ELM72" s="139"/>
      <c r="ELN72" s="139"/>
      <c r="ELO72" s="139"/>
      <c r="ELP72" s="139"/>
      <c r="ELQ72" s="139"/>
      <c r="ELR72" s="139"/>
      <c r="ELS72" s="139"/>
      <c r="ELT72" s="139"/>
      <c r="ELU72" s="139"/>
      <c r="ELV72" s="139"/>
      <c r="ELW72" s="139"/>
      <c r="ELX72" s="139"/>
      <c r="ELY72" s="139"/>
      <c r="ELZ72" s="139"/>
      <c r="EMA72" s="139"/>
      <c r="EMB72" s="139"/>
      <c r="EMC72" s="139"/>
      <c r="EMD72" s="139"/>
      <c r="EME72" s="139"/>
      <c r="EMF72" s="139"/>
      <c r="EMG72" s="139"/>
      <c r="EMH72" s="139"/>
      <c r="EMI72" s="139"/>
      <c r="EMJ72" s="139"/>
      <c r="EMK72" s="139"/>
      <c r="EML72" s="139"/>
      <c r="EMM72" s="139"/>
      <c r="EMN72" s="139"/>
      <c r="EMO72" s="139"/>
      <c r="EMP72" s="139"/>
      <c r="EMQ72" s="139"/>
      <c r="EMR72" s="139"/>
      <c r="EMS72" s="139"/>
      <c r="EMT72" s="139"/>
      <c r="EMU72" s="139"/>
      <c r="EMV72" s="139"/>
      <c r="EMW72" s="139"/>
      <c r="EMX72" s="139"/>
      <c r="EMY72" s="139"/>
      <c r="EMZ72" s="139"/>
      <c r="ENA72" s="139"/>
      <c r="ENB72" s="139"/>
      <c r="ENC72" s="139"/>
      <c r="END72" s="139"/>
      <c r="ENE72" s="139"/>
      <c r="ENF72" s="139"/>
      <c r="ENG72" s="139"/>
      <c r="ENH72" s="139"/>
      <c r="ENI72" s="139"/>
      <c r="ENJ72" s="139"/>
      <c r="ENK72" s="139"/>
      <c r="ENL72" s="139"/>
      <c r="ENM72" s="139"/>
      <c r="ENN72" s="139"/>
      <c r="ENO72" s="139"/>
      <c r="ENP72" s="139"/>
      <c r="ENQ72" s="139"/>
      <c r="ENR72" s="139"/>
      <c r="ENS72" s="139"/>
      <c r="ENT72" s="139"/>
      <c r="ENU72" s="139"/>
      <c r="ENV72" s="139"/>
      <c r="ENW72" s="139"/>
      <c r="ENX72" s="139"/>
      <c r="ENY72" s="139"/>
      <c r="ENZ72" s="139"/>
      <c r="EOA72" s="139"/>
      <c r="EOB72" s="139"/>
      <c r="EOC72" s="139"/>
      <c r="EOD72" s="139"/>
      <c r="EOE72" s="139"/>
      <c r="EOF72" s="139"/>
      <c r="EOG72" s="139"/>
      <c r="EOH72" s="139"/>
      <c r="EOI72" s="139"/>
      <c r="EOJ72" s="139"/>
      <c r="EOK72" s="139"/>
      <c r="EOL72" s="139"/>
      <c r="EOM72" s="139"/>
      <c r="EON72" s="139"/>
      <c r="EOO72" s="139"/>
      <c r="EOP72" s="139"/>
      <c r="EOQ72" s="139"/>
      <c r="EOR72" s="139"/>
      <c r="EOS72" s="139"/>
      <c r="EOT72" s="139"/>
      <c r="EOU72" s="139"/>
      <c r="EOV72" s="139"/>
      <c r="EOW72" s="139"/>
      <c r="EOX72" s="139"/>
      <c r="EOY72" s="139"/>
      <c r="EOZ72" s="139"/>
      <c r="EPA72" s="139"/>
      <c r="EPB72" s="139"/>
      <c r="EPC72" s="139"/>
      <c r="EPD72" s="139"/>
      <c r="EPE72" s="139"/>
      <c r="EPF72" s="139"/>
      <c r="EPG72" s="139"/>
      <c r="EPH72" s="139"/>
      <c r="EPI72" s="139"/>
      <c r="EPJ72" s="139"/>
      <c r="EPK72" s="139"/>
      <c r="EPL72" s="139"/>
      <c r="EPM72" s="139"/>
      <c r="EPN72" s="139"/>
      <c r="EPO72" s="139"/>
      <c r="EPP72" s="139"/>
      <c r="EPQ72" s="139"/>
      <c r="EPR72" s="139"/>
      <c r="EPS72" s="139"/>
      <c r="EPT72" s="139"/>
      <c r="EPU72" s="139"/>
      <c r="EPV72" s="139"/>
      <c r="EPW72" s="139"/>
      <c r="EPX72" s="139"/>
      <c r="EPY72" s="139"/>
      <c r="EPZ72" s="139"/>
      <c r="EQA72" s="139"/>
      <c r="EQB72" s="139"/>
      <c r="EQC72" s="139"/>
      <c r="EQD72" s="139"/>
      <c r="EQE72" s="139"/>
      <c r="EQF72" s="139"/>
      <c r="EQG72" s="139"/>
      <c r="EQH72" s="139"/>
      <c r="EQI72" s="139"/>
      <c r="EQJ72" s="139"/>
      <c r="EQK72" s="139"/>
      <c r="EQL72" s="139"/>
      <c r="EQM72" s="139"/>
      <c r="EQN72" s="139"/>
      <c r="EQO72" s="139"/>
      <c r="EQP72" s="139"/>
      <c r="EQQ72" s="139"/>
      <c r="EQR72" s="139"/>
      <c r="EQS72" s="139"/>
      <c r="EQT72" s="139"/>
      <c r="EQU72" s="139"/>
      <c r="EQV72" s="139"/>
      <c r="EQW72" s="139"/>
      <c r="EQX72" s="139"/>
      <c r="EQY72" s="139"/>
      <c r="EQZ72" s="139"/>
      <c r="ERA72" s="139"/>
      <c r="ERB72" s="139"/>
      <c r="ERC72" s="139"/>
      <c r="ERD72" s="139"/>
      <c r="ERE72" s="139"/>
      <c r="ERF72" s="139"/>
      <c r="ERG72" s="139"/>
      <c r="ERH72" s="139"/>
      <c r="ERI72" s="139"/>
      <c r="ERJ72" s="139"/>
      <c r="ERK72" s="139"/>
      <c r="ERL72" s="139"/>
      <c r="ERM72" s="139"/>
      <c r="ERN72" s="139"/>
      <c r="ERO72" s="139"/>
      <c r="ERP72" s="139"/>
      <c r="ERQ72" s="139"/>
      <c r="ERR72" s="139"/>
      <c r="ERS72" s="139"/>
      <c r="ERT72" s="139"/>
      <c r="ERU72" s="139"/>
      <c r="ERV72" s="139"/>
      <c r="ERW72" s="139"/>
      <c r="ERX72" s="139"/>
      <c r="ERY72" s="139"/>
      <c r="ERZ72" s="139"/>
      <c r="ESA72" s="139"/>
      <c r="ESB72" s="139"/>
      <c r="ESC72" s="139"/>
      <c r="ESD72" s="139"/>
      <c r="ESE72" s="139"/>
      <c r="ESF72" s="139"/>
      <c r="ESG72" s="139"/>
      <c r="ESH72" s="139"/>
      <c r="ESI72" s="139"/>
      <c r="ESJ72" s="139"/>
      <c r="ESK72" s="139"/>
      <c r="ESL72" s="139"/>
      <c r="ESM72" s="139"/>
      <c r="ESN72" s="139"/>
      <c r="ESO72" s="139"/>
      <c r="ESP72" s="139"/>
      <c r="ESQ72" s="139"/>
      <c r="ESR72" s="139"/>
      <c r="ESS72" s="139"/>
      <c r="EST72" s="139"/>
      <c r="ESU72" s="139"/>
      <c r="ESV72" s="139"/>
      <c r="ESW72" s="139"/>
      <c r="ESX72" s="139"/>
      <c r="ESY72" s="139"/>
      <c r="ESZ72" s="139"/>
      <c r="ETA72" s="139"/>
      <c r="ETB72" s="139"/>
      <c r="ETC72" s="139"/>
      <c r="ETD72" s="139"/>
      <c r="ETE72" s="139"/>
      <c r="ETF72" s="139"/>
      <c r="ETG72" s="139"/>
      <c r="ETH72" s="139"/>
      <c r="ETI72" s="139"/>
      <c r="ETJ72" s="139"/>
      <c r="ETK72" s="139"/>
      <c r="ETL72" s="139"/>
      <c r="ETM72" s="139"/>
      <c r="ETN72" s="139"/>
      <c r="ETO72" s="139"/>
      <c r="ETP72" s="139"/>
      <c r="ETQ72" s="139"/>
      <c r="ETR72" s="139"/>
      <c r="ETS72" s="139"/>
      <c r="ETT72" s="139"/>
      <c r="ETU72" s="139"/>
      <c r="ETV72" s="139"/>
      <c r="ETW72" s="139"/>
      <c r="ETX72" s="139"/>
      <c r="ETY72" s="139"/>
      <c r="ETZ72" s="139"/>
      <c r="EUA72" s="139"/>
      <c r="EUB72" s="139"/>
      <c r="EUC72" s="139"/>
      <c r="EUD72" s="139"/>
      <c r="EUE72" s="139"/>
      <c r="EUF72" s="139"/>
      <c r="EUG72" s="139"/>
      <c r="EUH72" s="139"/>
      <c r="EUI72" s="139"/>
      <c r="EUJ72" s="139"/>
      <c r="EUK72" s="139"/>
      <c r="EUL72" s="139"/>
      <c r="EUM72" s="139"/>
      <c r="EUN72" s="139"/>
      <c r="EUO72" s="139"/>
      <c r="EUP72" s="139"/>
      <c r="EUQ72" s="139"/>
      <c r="EUR72" s="139"/>
      <c r="EUS72" s="139"/>
      <c r="EUT72" s="139"/>
      <c r="EUU72" s="139"/>
      <c r="EUV72" s="139"/>
      <c r="EUW72" s="139"/>
      <c r="EUX72" s="139"/>
      <c r="EUY72" s="139"/>
      <c r="EUZ72" s="139"/>
      <c r="EVA72" s="139"/>
      <c r="EVB72" s="139"/>
      <c r="EVC72" s="139"/>
      <c r="EVD72" s="139"/>
      <c r="EVE72" s="139"/>
      <c r="EVF72" s="139"/>
      <c r="EVG72" s="139"/>
      <c r="EVH72" s="139"/>
      <c r="EVI72" s="139"/>
      <c r="EVJ72" s="139"/>
      <c r="EVK72" s="139"/>
      <c r="EVL72" s="139"/>
      <c r="EVM72" s="139"/>
      <c r="EVN72" s="139"/>
      <c r="EVO72" s="139"/>
      <c r="EVP72" s="139"/>
      <c r="EVQ72" s="139"/>
      <c r="EVR72" s="139"/>
      <c r="EVS72" s="139"/>
      <c r="EVT72" s="139"/>
      <c r="EVU72" s="139"/>
      <c r="EVV72" s="139"/>
      <c r="EVW72" s="139"/>
      <c r="EVX72" s="139"/>
      <c r="EVY72" s="139"/>
      <c r="EVZ72" s="139"/>
      <c r="EWA72" s="139"/>
      <c r="EWB72" s="139"/>
      <c r="EWC72" s="139"/>
      <c r="EWD72" s="139"/>
      <c r="EWE72" s="139"/>
      <c r="EWF72" s="139"/>
      <c r="EWG72" s="139"/>
      <c r="EWH72" s="139"/>
      <c r="EWI72" s="139"/>
      <c r="EWJ72" s="139"/>
      <c r="EWK72" s="139"/>
      <c r="EWL72" s="139"/>
      <c r="EWM72" s="139"/>
      <c r="EWN72" s="139"/>
      <c r="EWO72" s="139"/>
      <c r="EWP72" s="139"/>
      <c r="EWQ72" s="139"/>
      <c r="EWR72" s="139"/>
      <c r="EWS72" s="139"/>
      <c r="EWT72" s="139"/>
      <c r="EWU72" s="139"/>
      <c r="EWV72" s="139"/>
      <c r="EWW72" s="139"/>
      <c r="EWX72" s="139"/>
      <c r="EWY72" s="139"/>
      <c r="EWZ72" s="139"/>
      <c r="EXA72" s="139"/>
      <c r="EXB72" s="139"/>
      <c r="EXC72" s="139"/>
      <c r="EXD72" s="139"/>
      <c r="EXE72" s="139"/>
      <c r="EXF72" s="139"/>
      <c r="EXG72" s="139"/>
      <c r="EXH72" s="139"/>
      <c r="EXI72" s="139"/>
      <c r="EXJ72" s="139"/>
      <c r="EXK72" s="139"/>
      <c r="EXL72" s="139"/>
      <c r="EXM72" s="139"/>
      <c r="EXN72" s="139"/>
      <c r="EXO72" s="139"/>
      <c r="EXP72" s="139"/>
      <c r="EXQ72" s="139"/>
      <c r="EXR72" s="139"/>
      <c r="EXS72" s="139"/>
      <c r="EXT72" s="139"/>
      <c r="EXU72" s="139"/>
      <c r="EXV72" s="139"/>
      <c r="EXW72" s="139"/>
      <c r="EXX72" s="139"/>
      <c r="EXY72" s="139"/>
      <c r="EXZ72" s="139"/>
      <c r="EYA72" s="139"/>
      <c r="EYB72" s="139"/>
      <c r="EYC72" s="139"/>
      <c r="EYD72" s="139"/>
      <c r="EYE72" s="139"/>
      <c r="EYF72" s="139"/>
      <c r="EYG72" s="139"/>
      <c r="EYH72" s="139"/>
      <c r="EYI72" s="139"/>
      <c r="EYJ72" s="139"/>
      <c r="EYK72" s="139"/>
      <c r="EYL72" s="139"/>
      <c r="EYM72" s="139"/>
      <c r="EYN72" s="139"/>
      <c r="EYO72" s="139"/>
      <c r="EYP72" s="139"/>
      <c r="EYQ72" s="139"/>
      <c r="EYR72" s="139"/>
      <c r="EYS72" s="139"/>
      <c r="EYT72" s="139"/>
      <c r="EYU72" s="139"/>
      <c r="EYV72" s="139"/>
      <c r="EYW72" s="139"/>
      <c r="EYX72" s="139"/>
      <c r="EYY72" s="139"/>
      <c r="EYZ72" s="139"/>
      <c r="EZA72" s="139"/>
      <c r="EZB72" s="139"/>
      <c r="EZC72" s="139"/>
      <c r="EZD72" s="139"/>
      <c r="EZE72" s="139"/>
      <c r="EZF72" s="139"/>
      <c r="EZG72" s="139"/>
      <c r="EZH72" s="139"/>
      <c r="EZI72" s="139"/>
      <c r="EZJ72" s="139"/>
      <c r="EZK72" s="139"/>
      <c r="EZL72" s="139"/>
      <c r="EZM72" s="139"/>
      <c r="EZN72" s="139"/>
      <c r="EZO72" s="139"/>
      <c r="EZP72" s="139"/>
      <c r="EZQ72" s="139"/>
      <c r="EZR72" s="139"/>
      <c r="EZS72" s="139"/>
      <c r="EZT72" s="139"/>
      <c r="EZU72" s="139"/>
      <c r="EZV72" s="139"/>
      <c r="EZW72" s="139"/>
      <c r="EZX72" s="139"/>
      <c r="EZY72" s="139"/>
      <c r="EZZ72" s="139"/>
      <c r="FAA72" s="139"/>
      <c r="FAB72" s="139"/>
      <c r="FAC72" s="139"/>
      <c r="FAD72" s="139"/>
      <c r="FAE72" s="139"/>
      <c r="FAF72" s="139"/>
      <c r="FAG72" s="139"/>
      <c r="FAH72" s="139"/>
      <c r="FAI72" s="139"/>
      <c r="FAJ72" s="139"/>
      <c r="FAK72" s="139"/>
      <c r="FAL72" s="139"/>
      <c r="FAM72" s="139"/>
      <c r="FAN72" s="139"/>
      <c r="FAO72" s="139"/>
      <c r="FAP72" s="139"/>
      <c r="FAQ72" s="139"/>
      <c r="FAR72" s="139"/>
      <c r="FAS72" s="139"/>
      <c r="FAT72" s="139"/>
      <c r="FAU72" s="139"/>
      <c r="FAV72" s="139"/>
      <c r="FAW72" s="139"/>
      <c r="FAX72" s="139"/>
      <c r="FAY72" s="139"/>
      <c r="FAZ72" s="139"/>
      <c r="FBA72" s="139"/>
      <c r="FBB72" s="139"/>
      <c r="FBC72" s="139"/>
      <c r="FBD72" s="139"/>
      <c r="FBE72" s="139"/>
      <c r="FBF72" s="139"/>
      <c r="FBG72" s="139"/>
      <c r="FBH72" s="139"/>
      <c r="FBI72" s="139"/>
      <c r="FBJ72" s="139"/>
      <c r="FBK72" s="139"/>
      <c r="FBL72" s="139"/>
      <c r="FBM72" s="139"/>
      <c r="FBN72" s="139"/>
      <c r="FBO72" s="139"/>
      <c r="FBP72" s="139"/>
      <c r="FBQ72" s="139"/>
      <c r="FBR72" s="139"/>
      <c r="FBS72" s="139"/>
      <c r="FBT72" s="139"/>
      <c r="FBU72" s="139"/>
      <c r="FBV72" s="139"/>
      <c r="FBW72" s="139"/>
      <c r="FBX72" s="139"/>
      <c r="FBY72" s="139"/>
      <c r="FBZ72" s="139"/>
      <c r="FCA72" s="139"/>
      <c r="FCB72" s="139"/>
      <c r="FCC72" s="139"/>
      <c r="FCD72" s="139"/>
      <c r="FCE72" s="139"/>
      <c r="FCF72" s="139"/>
      <c r="FCG72" s="139"/>
      <c r="FCH72" s="139"/>
      <c r="FCI72" s="139"/>
      <c r="FCJ72" s="139"/>
      <c r="FCK72" s="139"/>
      <c r="FCL72" s="139"/>
      <c r="FCM72" s="139"/>
      <c r="FCN72" s="139"/>
      <c r="FCO72" s="139"/>
      <c r="FCP72" s="139"/>
      <c r="FCQ72" s="139"/>
      <c r="FCR72" s="139"/>
      <c r="FCS72" s="139"/>
      <c r="FCT72" s="139"/>
      <c r="FCU72" s="139"/>
      <c r="FCV72" s="139"/>
      <c r="FCW72" s="139"/>
      <c r="FCX72" s="139"/>
      <c r="FCY72" s="139"/>
      <c r="FCZ72" s="139"/>
      <c r="FDA72" s="139"/>
      <c r="FDB72" s="139"/>
      <c r="FDC72" s="139"/>
      <c r="FDD72" s="139"/>
      <c r="FDE72" s="139"/>
      <c r="FDF72" s="139"/>
      <c r="FDG72" s="139"/>
      <c r="FDH72" s="139"/>
      <c r="FDI72" s="139"/>
      <c r="FDJ72" s="139"/>
      <c r="FDK72" s="139"/>
      <c r="FDL72" s="139"/>
      <c r="FDM72" s="139"/>
      <c r="FDN72" s="139"/>
      <c r="FDO72" s="139"/>
      <c r="FDP72" s="139"/>
      <c r="FDQ72" s="139"/>
      <c r="FDR72" s="139"/>
      <c r="FDS72" s="139"/>
      <c r="FDT72" s="139"/>
      <c r="FDU72" s="139"/>
      <c r="FDV72" s="139"/>
      <c r="FDW72" s="139"/>
      <c r="FDX72" s="139"/>
      <c r="FDY72" s="139"/>
      <c r="FDZ72" s="139"/>
      <c r="FEA72" s="139"/>
      <c r="FEB72" s="139"/>
      <c r="FEC72" s="139"/>
      <c r="FED72" s="139"/>
      <c r="FEE72" s="139"/>
      <c r="FEF72" s="139"/>
      <c r="FEG72" s="139"/>
      <c r="FEH72" s="139"/>
      <c r="FEI72" s="139"/>
      <c r="FEJ72" s="139"/>
      <c r="FEK72" s="139"/>
      <c r="FEL72" s="139"/>
      <c r="FEM72" s="139"/>
      <c r="FEN72" s="139"/>
      <c r="FEO72" s="139"/>
      <c r="FEP72" s="139"/>
      <c r="FEQ72" s="139"/>
      <c r="FER72" s="139"/>
      <c r="FES72" s="139"/>
      <c r="FET72" s="139"/>
      <c r="FEU72" s="139"/>
      <c r="FEV72" s="139"/>
      <c r="FEW72" s="139"/>
      <c r="FEX72" s="139"/>
      <c r="FEY72" s="139"/>
      <c r="FEZ72" s="139"/>
      <c r="FFA72" s="139"/>
      <c r="FFB72" s="139"/>
      <c r="FFC72" s="139"/>
      <c r="FFD72" s="139"/>
      <c r="FFE72" s="139"/>
      <c r="FFF72" s="139"/>
      <c r="FFG72" s="139"/>
      <c r="FFH72" s="139"/>
      <c r="FFI72" s="139"/>
      <c r="FFJ72" s="139"/>
      <c r="FFK72" s="139"/>
      <c r="FFL72" s="139"/>
      <c r="FFM72" s="139"/>
      <c r="FFN72" s="139"/>
      <c r="FFO72" s="139"/>
      <c r="FFP72" s="139"/>
      <c r="FFQ72" s="139"/>
      <c r="FFR72" s="139"/>
      <c r="FFS72" s="139"/>
      <c r="FFT72" s="139"/>
      <c r="FFU72" s="139"/>
      <c r="FFV72" s="139"/>
      <c r="FFW72" s="139"/>
      <c r="FFX72" s="139"/>
      <c r="FFY72" s="139"/>
      <c r="FFZ72" s="139"/>
      <c r="FGA72" s="139"/>
      <c r="FGB72" s="139"/>
      <c r="FGC72" s="139"/>
      <c r="FGD72" s="139"/>
      <c r="FGE72" s="139"/>
      <c r="FGF72" s="139"/>
      <c r="FGG72" s="139"/>
      <c r="FGH72" s="139"/>
      <c r="FGI72" s="139"/>
      <c r="FGJ72" s="139"/>
      <c r="FGK72" s="139"/>
      <c r="FGL72" s="139"/>
      <c r="FGM72" s="139"/>
      <c r="FGN72" s="139"/>
      <c r="FGO72" s="139"/>
      <c r="FGP72" s="139"/>
      <c r="FGQ72" s="139"/>
      <c r="FGR72" s="139"/>
      <c r="FGS72" s="139"/>
      <c r="FGT72" s="139"/>
      <c r="FGU72" s="139"/>
      <c r="FGV72" s="139"/>
      <c r="FGW72" s="139"/>
      <c r="FGX72" s="139"/>
      <c r="FGY72" s="139"/>
      <c r="FGZ72" s="139"/>
      <c r="FHA72" s="139"/>
      <c r="FHB72" s="139"/>
      <c r="FHC72" s="139"/>
      <c r="FHD72" s="139"/>
      <c r="FHE72" s="139"/>
      <c r="FHF72" s="139"/>
      <c r="FHG72" s="139"/>
      <c r="FHH72" s="139"/>
      <c r="FHI72" s="139"/>
      <c r="FHJ72" s="139"/>
      <c r="FHK72" s="139"/>
      <c r="FHL72" s="139"/>
      <c r="FHM72" s="139"/>
      <c r="FHN72" s="139"/>
      <c r="FHO72" s="139"/>
      <c r="FHP72" s="139"/>
      <c r="FHQ72" s="139"/>
      <c r="FHR72" s="139"/>
      <c r="FHS72" s="139"/>
      <c r="FHT72" s="139"/>
      <c r="FHU72" s="139"/>
      <c r="FHV72" s="139"/>
      <c r="FHW72" s="139"/>
      <c r="FHX72" s="139"/>
      <c r="FHY72" s="139"/>
      <c r="FHZ72" s="139"/>
      <c r="FIA72" s="139"/>
      <c r="FIB72" s="139"/>
      <c r="FIC72" s="139"/>
      <c r="FID72" s="139"/>
      <c r="FIE72" s="139"/>
      <c r="FIF72" s="139"/>
      <c r="FIG72" s="139"/>
      <c r="FIH72" s="139"/>
      <c r="FII72" s="139"/>
      <c r="FIJ72" s="139"/>
      <c r="FIK72" s="139"/>
      <c r="FIL72" s="139"/>
      <c r="FIM72" s="139"/>
      <c r="FIN72" s="139"/>
      <c r="FIO72" s="139"/>
      <c r="FIP72" s="139"/>
      <c r="FIQ72" s="139"/>
      <c r="FIR72" s="139"/>
      <c r="FIS72" s="139"/>
      <c r="FIT72" s="139"/>
      <c r="FIU72" s="139"/>
      <c r="FIV72" s="139"/>
      <c r="FIW72" s="139"/>
      <c r="FIX72" s="139"/>
      <c r="FIY72" s="139"/>
      <c r="FIZ72" s="139"/>
      <c r="FJA72" s="139"/>
      <c r="FJB72" s="139"/>
      <c r="FJC72" s="139"/>
      <c r="FJD72" s="139"/>
      <c r="FJE72" s="139"/>
      <c r="FJF72" s="139"/>
      <c r="FJG72" s="139"/>
      <c r="FJH72" s="139"/>
      <c r="FJI72" s="139"/>
      <c r="FJJ72" s="139"/>
      <c r="FJK72" s="139"/>
      <c r="FJL72" s="139"/>
      <c r="FJM72" s="139"/>
      <c r="FJN72" s="139"/>
      <c r="FJO72" s="139"/>
      <c r="FJP72" s="139"/>
      <c r="FJQ72" s="139"/>
      <c r="FJR72" s="139"/>
      <c r="FJS72" s="139"/>
      <c r="FJT72" s="139"/>
      <c r="FJU72" s="139"/>
      <c r="FJV72" s="139"/>
      <c r="FJW72" s="139"/>
      <c r="FJX72" s="139"/>
      <c r="FJY72" s="139"/>
      <c r="FJZ72" s="139"/>
      <c r="FKA72" s="139"/>
      <c r="FKB72" s="139"/>
      <c r="FKC72" s="139"/>
      <c r="FKD72" s="139"/>
      <c r="FKE72" s="139"/>
      <c r="FKF72" s="139"/>
      <c r="FKG72" s="139"/>
      <c r="FKH72" s="139"/>
      <c r="FKI72" s="139"/>
      <c r="FKJ72" s="139"/>
      <c r="FKK72" s="139"/>
      <c r="FKL72" s="139"/>
      <c r="FKM72" s="139"/>
      <c r="FKN72" s="139"/>
      <c r="FKO72" s="139"/>
      <c r="FKP72" s="139"/>
      <c r="FKQ72" s="139"/>
      <c r="FKR72" s="139"/>
      <c r="FKS72" s="139"/>
      <c r="FKT72" s="139"/>
      <c r="FKU72" s="139"/>
      <c r="FKV72" s="139"/>
      <c r="FKW72" s="139"/>
      <c r="FKX72" s="139"/>
      <c r="FKY72" s="139"/>
      <c r="FKZ72" s="139"/>
      <c r="FLA72" s="139"/>
      <c r="FLB72" s="139"/>
      <c r="FLC72" s="139"/>
      <c r="FLD72" s="139"/>
      <c r="FLE72" s="139"/>
      <c r="FLF72" s="139"/>
      <c r="FLG72" s="139"/>
      <c r="FLH72" s="139"/>
      <c r="FLI72" s="139"/>
      <c r="FLJ72" s="139"/>
      <c r="FLK72" s="139"/>
      <c r="FLL72" s="139"/>
      <c r="FLM72" s="139"/>
      <c r="FLN72" s="139"/>
      <c r="FLO72" s="139"/>
      <c r="FLP72" s="139"/>
      <c r="FLQ72" s="139"/>
      <c r="FLR72" s="139"/>
      <c r="FLS72" s="139"/>
      <c r="FLT72" s="139"/>
      <c r="FLU72" s="139"/>
      <c r="FLV72" s="139"/>
      <c r="FLW72" s="139"/>
      <c r="FLX72" s="139"/>
      <c r="FLY72" s="139"/>
      <c r="FLZ72" s="139"/>
      <c r="FMA72" s="139"/>
      <c r="FMB72" s="139"/>
      <c r="FMC72" s="139"/>
      <c r="FMD72" s="139"/>
      <c r="FME72" s="139"/>
      <c r="FMF72" s="139"/>
      <c r="FMG72" s="139"/>
      <c r="FMH72" s="139"/>
      <c r="FMI72" s="139"/>
      <c r="FMJ72" s="139"/>
      <c r="FMK72" s="139"/>
      <c r="FML72" s="139"/>
      <c r="FMM72" s="139"/>
      <c r="FMN72" s="139"/>
      <c r="FMO72" s="139"/>
      <c r="FMP72" s="139"/>
      <c r="FMQ72" s="139"/>
      <c r="FMR72" s="139"/>
      <c r="FMS72" s="139"/>
      <c r="FMT72" s="139"/>
      <c r="FMU72" s="139"/>
      <c r="FMV72" s="139"/>
      <c r="FMW72" s="139"/>
      <c r="FMX72" s="139"/>
      <c r="FMY72" s="139"/>
      <c r="FMZ72" s="139"/>
      <c r="FNA72" s="139"/>
      <c r="FNB72" s="139"/>
      <c r="FNC72" s="139"/>
      <c r="FND72" s="139"/>
      <c r="FNE72" s="139"/>
      <c r="FNF72" s="139"/>
      <c r="FNG72" s="139"/>
      <c r="FNH72" s="139"/>
      <c r="FNI72" s="139"/>
      <c r="FNJ72" s="139"/>
      <c r="FNK72" s="139"/>
      <c r="FNL72" s="139"/>
      <c r="FNM72" s="139"/>
      <c r="FNN72" s="139"/>
      <c r="FNO72" s="139"/>
      <c r="FNP72" s="139"/>
      <c r="FNQ72" s="139"/>
      <c r="FNR72" s="139"/>
      <c r="FNS72" s="139"/>
      <c r="FNT72" s="139"/>
      <c r="FNU72" s="139"/>
      <c r="FNV72" s="139"/>
      <c r="FNW72" s="139"/>
      <c r="FNX72" s="139"/>
      <c r="FNY72" s="139"/>
      <c r="FNZ72" s="139"/>
      <c r="FOA72" s="139"/>
      <c r="FOB72" s="139"/>
      <c r="FOC72" s="139"/>
      <c r="FOD72" s="139"/>
      <c r="FOE72" s="139"/>
      <c r="FOF72" s="139"/>
      <c r="FOG72" s="139"/>
      <c r="FOH72" s="139"/>
      <c r="FOI72" s="139"/>
      <c r="FOJ72" s="139"/>
      <c r="FOK72" s="139"/>
      <c r="FOL72" s="139"/>
      <c r="FOM72" s="139"/>
      <c r="FON72" s="139"/>
      <c r="FOO72" s="139"/>
      <c r="FOP72" s="139"/>
      <c r="FOQ72" s="139"/>
      <c r="FOR72" s="139"/>
      <c r="FOS72" s="139"/>
      <c r="FOT72" s="139"/>
      <c r="FOU72" s="139"/>
      <c r="FOV72" s="139"/>
      <c r="FOW72" s="139"/>
      <c r="FOX72" s="139"/>
      <c r="FOY72" s="139"/>
      <c r="FOZ72" s="139"/>
      <c r="FPA72" s="139"/>
      <c r="FPB72" s="139"/>
      <c r="FPC72" s="139"/>
      <c r="FPD72" s="139"/>
      <c r="FPE72" s="139"/>
      <c r="FPF72" s="139"/>
      <c r="FPG72" s="139"/>
      <c r="FPH72" s="139"/>
      <c r="FPI72" s="139"/>
      <c r="FPJ72" s="139"/>
      <c r="FPK72" s="139"/>
      <c r="FPL72" s="139"/>
      <c r="FPM72" s="139"/>
      <c r="FPN72" s="139"/>
      <c r="FPO72" s="139"/>
      <c r="FPP72" s="139"/>
      <c r="FPQ72" s="139"/>
      <c r="FPR72" s="139"/>
      <c r="FPS72" s="139"/>
      <c r="FPT72" s="139"/>
      <c r="FPU72" s="139"/>
      <c r="FPV72" s="139"/>
      <c r="FPW72" s="139"/>
      <c r="FPX72" s="139"/>
      <c r="FPY72" s="139"/>
      <c r="FPZ72" s="139"/>
      <c r="FQA72" s="139"/>
      <c r="FQB72" s="139"/>
      <c r="FQC72" s="139"/>
      <c r="FQD72" s="139"/>
      <c r="FQE72" s="139"/>
      <c r="FQF72" s="139"/>
      <c r="FQG72" s="139"/>
      <c r="FQH72" s="139"/>
      <c r="FQI72" s="139"/>
      <c r="FQJ72" s="139"/>
      <c r="FQK72" s="139"/>
      <c r="FQL72" s="139"/>
      <c r="FQM72" s="139"/>
      <c r="FQN72" s="139"/>
      <c r="FQO72" s="139"/>
      <c r="FQP72" s="139"/>
      <c r="FQQ72" s="139"/>
      <c r="FQR72" s="139"/>
      <c r="FQS72" s="139"/>
      <c r="FQT72" s="139"/>
      <c r="FQU72" s="139"/>
      <c r="FQV72" s="139"/>
      <c r="FQW72" s="139"/>
      <c r="FQX72" s="139"/>
      <c r="FQY72" s="139"/>
      <c r="FQZ72" s="139"/>
      <c r="FRA72" s="139"/>
      <c r="FRB72" s="139"/>
      <c r="FRC72" s="139"/>
      <c r="FRD72" s="139"/>
      <c r="FRE72" s="139"/>
      <c r="FRF72" s="139"/>
      <c r="FRG72" s="139"/>
      <c r="FRH72" s="139"/>
      <c r="FRI72" s="139"/>
      <c r="FRJ72" s="139"/>
      <c r="FRK72" s="139"/>
      <c r="FRL72" s="139"/>
      <c r="FRM72" s="139"/>
      <c r="FRN72" s="139"/>
      <c r="FRO72" s="139"/>
      <c r="FRP72" s="139"/>
      <c r="FRQ72" s="139"/>
      <c r="FRR72" s="139"/>
      <c r="FRS72" s="139"/>
      <c r="FRT72" s="139"/>
      <c r="FRU72" s="139"/>
      <c r="FRV72" s="139"/>
      <c r="FRW72" s="139"/>
      <c r="FRX72" s="139"/>
      <c r="FRY72" s="139"/>
      <c r="FRZ72" s="139"/>
      <c r="FSA72" s="139"/>
      <c r="FSB72" s="139"/>
      <c r="FSC72" s="139"/>
      <c r="FSD72" s="139"/>
      <c r="FSE72" s="139"/>
      <c r="FSF72" s="139"/>
      <c r="FSG72" s="139"/>
      <c r="FSH72" s="139"/>
      <c r="FSI72" s="139"/>
      <c r="FSJ72" s="139"/>
      <c r="FSK72" s="139"/>
      <c r="FSL72" s="139"/>
      <c r="FSM72" s="139"/>
      <c r="FSN72" s="139"/>
      <c r="FSO72" s="139"/>
      <c r="FSP72" s="139"/>
      <c r="FSQ72" s="139"/>
      <c r="FSR72" s="139"/>
      <c r="FSS72" s="139"/>
      <c r="FST72" s="139"/>
      <c r="FSU72" s="139"/>
      <c r="FSV72" s="139"/>
      <c r="FSW72" s="139"/>
      <c r="FSX72" s="139"/>
      <c r="FSY72" s="139"/>
      <c r="FSZ72" s="139"/>
      <c r="FTA72" s="139"/>
      <c r="FTB72" s="139"/>
      <c r="FTC72" s="139"/>
      <c r="FTD72" s="139"/>
      <c r="FTE72" s="139"/>
      <c r="FTF72" s="139"/>
      <c r="FTG72" s="139"/>
      <c r="FTH72" s="139"/>
      <c r="FTI72" s="139"/>
      <c r="FTJ72" s="139"/>
      <c r="FTK72" s="139"/>
      <c r="FTL72" s="139"/>
      <c r="FTM72" s="139"/>
      <c r="FTN72" s="139"/>
      <c r="FTO72" s="139"/>
      <c r="FTP72" s="139"/>
      <c r="FTQ72" s="139"/>
      <c r="FTR72" s="139"/>
      <c r="FTS72" s="139"/>
      <c r="FTT72" s="139"/>
      <c r="FTU72" s="139"/>
      <c r="FTV72" s="139"/>
      <c r="FTW72" s="139"/>
      <c r="FTX72" s="139"/>
      <c r="FTY72" s="139"/>
      <c r="FTZ72" s="139"/>
      <c r="FUA72" s="139"/>
      <c r="FUB72" s="139"/>
      <c r="FUC72" s="139"/>
      <c r="FUD72" s="139"/>
      <c r="FUE72" s="139"/>
      <c r="FUF72" s="139"/>
      <c r="FUG72" s="139"/>
      <c r="FUH72" s="139"/>
      <c r="FUI72" s="139"/>
      <c r="FUJ72" s="139"/>
      <c r="FUK72" s="139"/>
      <c r="FUL72" s="139"/>
      <c r="FUM72" s="139"/>
      <c r="FUN72" s="139"/>
      <c r="FUO72" s="139"/>
      <c r="FUP72" s="139"/>
      <c r="FUQ72" s="139"/>
      <c r="FUR72" s="139"/>
      <c r="FUS72" s="139"/>
      <c r="FUT72" s="139"/>
      <c r="FUU72" s="139"/>
      <c r="FUV72" s="139"/>
      <c r="FUW72" s="139"/>
      <c r="FUX72" s="139"/>
      <c r="FUY72" s="139"/>
      <c r="FUZ72" s="139"/>
      <c r="FVA72" s="139"/>
      <c r="FVB72" s="139"/>
      <c r="FVC72" s="139"/>
      <c r="FVD72" s="139"/>
      <c r="FVE72" s="139"/>
      <c r="FVF72" s="139"/>
      <c r="FVG72" s="139"/>
      <c r="FVH72" s="139"/>
      <c r="FVI72" s="139"/>
      <c r="FVJ72" s="139"/>
      <c r="FVK72" s="139"/>
      <c r="FVL72" s="139"/>
      <c r="FVM72" s="139"/>
      <c r="FVN72" s="139"/>
      <c r="FVO72" s="139"/>
      <c r="FVP72" s="139"/>
      <c r="FVQ72" s="139"/>
      <c r="FVR72" s="139"/>
      <c r="FVS72" s="139"/>
      <c r="FVT72" s="139"/>
      <c r="FVU72" s="139"/>
      <c r="FVV72" s="139"/>
      <c r="FVW72" s="139"/>
      <c r="FVX72" s="139"/>
      <c r="FVY72" s="139"/>
      <c r="FVZ72" s="139"/>
      <c r="FWA72" s="139"/>
      <c r="FWB72" s="139"/>
      <c r="FWC72" s="139"/>
      <c r="FWD72" s="139"/>
      <c r="FWE72" s="139"/>
      <c r="FWF72" s="139"/>
      <c r="FWG72" s="139"/>
      <c r="FWH72" s="139"/>
      <c r="FWI72" s="139"/>
      <c r="FWJ72" s="139"/>
      <c r="FWK72" s="139"/>
      <c r="FWL72" s="139"/>
      <c r="FWM72" s="139"/>
      <c r="FWN72" s="139"/>
      <c r="FWO72" s="139"/>
      <c r="FWP72" s="139"/>
      <c r="FWQ72" s="139"/>
      <c r="FWR72" s="139"/>
      <c r="FWS72" s="139"/>
      <c r="FWT72" s="139"/>
      <c r="FWU72" s="139"/>
      <c r="FWV72" s="139"/>
      <c r="FWW72" s="139"/>
      <c r="FWX72" s="139"/>
      <c r="FWY72" s="139"/>
      <c r="FWZ72" s="139"/>
      <c r="FXA72" s="139"/>
      <c r="FXB72" s="139"/>
      <c r="FXC72" s="139"/>
      <c r="FXD72" s="139"/>
      <c r="FXE72" s="139"/>
      <c r="FXF72" s="139"/>
      <c r="FXG72" s="139"/>
      <c r="FXH72" s="139"/>
      <c r="FXI72" s="139"/>
      <c r="FXJ72" s="139"/>
      <c r="FXK72" s="139"/>
      <c r="FXL72" s="139"/>
      <c r="FXM72" s="139"/>
      <c r="FXN72" s="139"/>
      <c r="FXO72" s="139"/>
      <c r="FXP72" s="139"/>
      <c r="FXQ72" s="139"/>
      <c r="FXR72" s="139"/>
      <c r="FXS72" s="139"/>
      <c r="FXT72" s="139"/>
      <c r="FXU72" s="139"/>
      <c r="FXV72" s="139"/>
      <c r="FXW72" s="139"/>
      <c r="FXX72" s="139"/>
      <c r="FXY72" s="139"/>
      <c r="FXZ72" s="139"/>
      <c r="FYA72" s="139"/>
      <c r="FYB72" s="139"/>
      <c r="FYC72" s="139"/>
      <c r="FYD72" s="139"/>
      <c r="FYE72" s="139"/>
      <c r="FYF72" s="139"/>
      <c r="FYG72" s="139"/>
      <c r="FYH72" s="139"/>
      <c r="FYI72" s="139"/>
      <c r="FYJ72" s="139"/>
      <c r="FYK72" s="139"/>
      <c r="FYL72" s="139"/>
      <c r="FYM72" s="139"/>
      <c r="FYN72" s="139"/>
      <c r="FYO72" s="139"/>
      <c r="FYP72" s="139"/>
      <c r="FYQ72" s="139"/>
      <c r="FYR72" s="139"/>
      <c r="FYS72" s="139"/>
      <c r="FYT72" s="139"/>
      <c r="FYU72" s="139"/>
      <c r="FYV72" s="139"/>
      <c r="FYW72" s="139"/>
      <c r="FYX72" s="139"/>
      <c r="FYY72" s="139"/>
      <c r="FYZ72" s="139"/>
      <c r="FZA72" s="139"/>
      <c r="FZB72" s="139"/>
      <c r="FZC72" s="139"/>
      <c r="FZD72" s="139"/>
      <c r="FZE72" s="139"/>
      <c r="FZF72" s="139"/>
      <c r="FZG72" s="139"/>
      <c r="FZH72" s="139"/>
      <c r="FZI72" s="139"/>
      <c r="FZJ72" s="139"/>
      <c r="FZK72" s="139"/>
      <c r="FZL72" s="139"/>
      <c r="FZM72" s="139"/>
      <c r="FZN72" s="139"/>
      <c r="FZO72" s="139"/>
      <c r="FZP72" s="139"/>
      <c r="FZQ72" s="139"/>
      <c r="FZR72" s="139"/>
      <c r="FZS72" s="139"/>
      <c r="FZT72" s="139"/>
      <c r="FZU72" s="139"/>
      <c r="FZV72" s="139"/>
      <c r="FZW72" s="139"/>
      <c r="FZX72" s="139"/>
      <c r="FZY72" s="139"/>
      <c r="FZZ72" s="139"/>
      <c r="GAA72" s="139"/>
      <c r="GAB72" s="139"/>
      <c r="GAC72" s="139"/>
      <c r="GAD72" s="139"/>
      <c r="GAE72" s="139"/>
      <c r="GAF72" s="139"/>
      <c r="GAG72" s="139"/>
      <c r="GAH72" s="139"/>
      <c r="GAI72" s="139"/>
      <c r="GAJ72" s="139"/>
      <c r="GAK72" s="139"/>
      <c r="GAL72" s="139"/>
      <c r="GAM72" s="139"/>
      <c r="GAN72" s="139"/>
      <c r="GAO72" s="139"/>
      <c r="GAP72" s="139"/>
      <c r="GAQ72" s="139"/>
      <c r="GAR72" s="139"/>
      <c r="GAS72" s="139"/>
      <c r="GAT72" s="139"/>
      <c r="GAU72" s="139"/>
      <c r="GAV72" s="139"/>
      <c r="GAW72" s="139"/>
      <c r="GAX72" s="139"/>
      <c r="GAY72" s="139"/>
      <c r="GAZ72" s="139"/>
      <c r="GBA72" s="139"/>
      <c r="GBB72" s="139"/>
      <c r="GBC72" s="139"/>
      <c r="GBD72" s="139"/>
      <c r="GBE72" s="139"/>
      <c r="GBF72" s="139"/>
      <c r="GBG72" s="139"/>
      <c r="GBH72" s="139"/>
      <c r="GBI72" s="139"/>
      <c r="GBJ72" s="139"/>
      <c r="GBK72" s="139"/>
      <c r="GBL72" s="139"/>
      <c r="GBM72" s="139"/>
      <c r="GBN72" s="139"/>
      <c r="GBO72" s="139"/>
      <c r="GBP72" s="139"/>
      <c r="GBQ72" s="139"/>
      <c r="GBR72" s="139"/>
      <c r="GBS72" s="139"/>
      <c r="GBT72" s="139"/>
      <c r="GBU72" s="139"/>
      <c r="GBV72" s="139"/>
      <c r="GBW72" s="139"/>
      <c r="GBX72" s="139"/>
      <c r="GBY72" s="139"/>
      <c r="GBZ72" s="139"/>
      <c r="GCA72" s="139"/>
      <c r="GCB72" s="139"/>
      <c r="GCC72" s="139"/>
      <c r="GCD72" s="139"/>
      <c r="GCE72" s="139"/>
      <c r="GCF72" s="139"/>
      <c r="GCG72" s="139"/>
      <c r="GCH72" s="139"/>
      <c r="GCI72" s="139"/>
      <c r="GCJ72" s="139"/>
      <c r="GCK72" s="139"/>
      <c r="GCL72" s="139"/>
      <c r="GCM72" s="139"/>
      <c r="GCN72" s="139"/>
      <c r="GCO72" s="139"/>
      <c r="GCP72" s="139"/>
      <c r="GCQ72" s="139"/>
      <c r="GCR72" s="139"/>
      <c r="GCS72" s="139"/>
      <c r="GCT72" s="139"/>
      <c r="GCU72" s="139"/>
      <c r="GCV72" s="139"/>
      <c r="GCW72" s="139"/>
      <c r="GCX72" s="139"/>
      <c r="GCY72" s="139"/>
      <c r="GCZ72" s="139"/>
      <c r="GDA72" s="139"/>
      <c r="GDB72" s="139"/>
      <c r="GDC72" s="139"/>
      <c r="GDD72" s="139"/>
      <c r="GDE72" s="139"/>
      <c r="GDF72" s="139"/>
      <c r="GDG72" s="139"/>
      <c r="GDH72" s="139"/>
      <c r="GDI72" s="139"/>
      <c r="GDJ72" s="139"/>
      <c r="GDK72" s="139"/>
      <c r="GDL72" s="139"/>
      <c r="GDM72" s="139"/>
      <c r="GDN72" s="139"/>
      <c r="GDO72" s="139"/>
      <c r="GDP72" s="139"/>
      <c r="GDQ72" s="139"/>
      <c r="GDR72" s="139"/>
      <c r="GDS72" s="139"/>
      <c r="GDT72" s="139"/>
      <c r="GDU72" s="139"/>
      <c r="GDV72" s="139"/>
      <c r="GDW72" s="139"/>
      <c r="GDX72" s="139"/>
      <c r="GDY72" s="139"/>
      <c r="GDZ72" s="139"/>
      <c r="GEA72" s="139"/>
      <c r="GEB72" s="139"/>
      <c r="GEC72" s="139"/>
      <c r="GED72" s="139"/>
      <c r="GEE72" s="139"/>
      <c r="GEF72" s="139"/>
      <c r="GEG72" s="139"/>
      <c r="GEH72" s="139"/>
      <c r="GEI72" s="139"/>
      <c r="GEJ72" s="139"/>
      <c r="GEK72" s="139"/>
      <c r="GEL72" s="139"/>
      <c r="GEM72" s="139"/>
      <c r="GEN72" s="139"/>
      <c r="GEO72" s="139"/>
      <c r="GEP72" s="139"/>
      <c r="GEQ72" s="139"/>
      <c r="GER72" s="139"/>
      <c r="GES72" s="139"/>
      <c r="GET72" s="139"/>
      <c r="GEU72" s="139"/>
      <c r="GEV72" s="139"/>
      <c r="GEW72" s="139"/>
      <c r="GEX72" s="139"/>
      <c r="GEY72" s="139"/>
      <c r="GEZ72" s="139"/>
      <c r="GFA72" s="139"/>
      <c r="GFB72" s="139"/>
      <c r="GFC72" s="139"/>
      <c r="GFD72" s="139"/>
      <c r="GFE72" s="139"/>
      <c r="GFF72" s="139"/>
      <c r="GFG72" s="139"/>
      <c r="GFH72" s="139"/>
      <c r="GFI72" s="139"/>
      <c r="GFJ72" s="139"/>
      <c r="GFK72" s="139"/>
      <c r="GFL72" s="139"/>
      <c r="GFM72" s="139"/>
      <c r="GFN72" s="139"/>
      <c r="GFO72" s="139"/>
      <c r="GFP72" s="139"/>
      <c r="GFQ72" s="139"/>
      <c r="GFR72" s="139"/>
      <c r="GFS72" s="139"/>
      <c r="GFT72" s="139"/>
      <c r="GFU72" s="139"/>
      <c r="GFV72" s="139"/>
      <c r="GFW72" s="139"/>
      <c r="GFX72" s="139"/>
      <c r="GFY72" s="139"/>
      <c r="GFZ72" s="139"/>
      <c r="GGA72" s="139"/>
      <c r="GGB72" s="139"/>
      <c r="GGC72" s="139"/>
      <c r="GGD72" s="139"/>
      <c r="GGE72" s="139"/>
      <c r="GGF72" s="139"/>
      <c r="GGG72" s="139"/>
      <c r="GGH72" s="139"/>
      <c r="GGI72" s="139"/>
      <c r="GGJ72" s="139"/>
      <c r="GGK72" s="139"/>
      <c r="GGL72" s="139"/>
      <c r="GGM72" s="139"/>
      <c r="GGN72" s="139"/>
      <c r="GGO72" s="139"/>
      <c r="GGP72" s="139"/>
      <c r="GGQ72" s="139"/>
      <c r="GGR72" s="139"/>
      <c r="GGS72" s="139"/>
      <c r="GGT72" s="139"/>
      <c r="GGU72" s="139"/>
      <c r="GGV72" s="139"/>
      <c r="GGW72" s="139"/>
      <c r="GGX72" s="139"/>
      <c r="GGY72" s="139"/>
      <c r="GGZ72" s="139"/>
      <c r="GHA72" s="139"/>
      <c r="GHB72" s="139"/>
      <c r="GHC72" s="139"/>
      <c r="GHD72" s="139"/>
      <c r="GHE72" s="139"/>
      <c r="GHF72" s="139"/>
      <c r="GHG72" s="139"/>
      <c r="GHH72" s="139"/>
      <c r="GHI72" s="139"/>
      <c r="GHJ72" s="139"/>
      <c r="GHK72" s="139"/>
      <c r="GHL72" s="139"/>
      <c r="GHM72" s="139"/>
      <c r="GHN72" s="139"/>
      <c r="GHO72" s="139"/>
      <c r="GHP72" s="139"/>
      <c r="GHQ72" s="139"/>
      <c r="GHR72" s="139"/>
      <c r="GHS72" s="139"/>
      <c r="GHT72" s="139"/>
      <c r="GHU72" s="139"/>
      <c r="GHV72" s="139"/>
      <c r="GHW72" s="139"/>
      <c r="GHX72" s="139"/>
      <c r="GHY72" s="139"/>
      <c r="GHZ72" s="139"/>
      <c r="GIA72" s="139"/>
      <c r="GIB72" s="139"/>
      <c r="GIC72" s="139"/>
      <c r="GID72" s="139"/>
      <c r="GIE72" s="139"/>
      <c r="GIF72" s="139"/>
      <c r="GIG72" s="139"/>
      <c r="GIH72" s="139"/>
      <c r="GII72" s="139"/>
      <c r="GIJ72" s="139"/>
      <c r="GIK72" s="139"/>
      <c r="GIL72" s="139"/>
      <c r="GIM72" s="139"/>
      <c r="GIN72" s="139"/>
      <c r="GIO72" s="139"/>
      <c r="GIP72" s="139"/>
      <c r="GIQ72" s="139"/>
      <c r="GIR72" s="139"/>
      <c r="GIS72" s="139"/>
      <c r="GIT72" s="139"/>
      <c r="GIU72" s="139"/>
      <c r="GIV72" s="139"/>
      <c r="GIW72" s="139"/>
      <c r="GIX72" s="139"/>
      <c r="GIY72" s="139"/>
      <c r="GIZ72" s="139"/>
      <c r="GJA72" s="139"/>
      <c r="GJB72" s="139"/>
      <c r="GJC72" s="139"/>
      <c r="GJD72" s="139"/>
      <c r="GJE72" s="139"/>
      <c r="GJF72" s="139"/>
      <c r="GJG72" s="139"/>
      <c r="GJH72" s="139"/>
      <c r="GJI72" s="139"/>
      <c r="GJJ72" s="139"/>
      <c r="GJK72" s="139"/>
      <c r="GJL72" s="139"/>
      <c r="GJM72" s="139"/>
      <c r="GJN72" s="139"/>
      <c r="GJO72" s="139"/>
      <c r="GJP72" s="139"/>
      <c r="GJQ72" s="139"/>
      <c r="GJR72" s="139"/>
      <c r="GJS72" s="139"/>
      <c r="GJT72" s="139"/>
      <c r="GJU72" s="139"/>
      <c r="GJV72" s="139"/>
      <c r="GJW72" s="139"/>
      <c r="GJX72" s="139"/>
      <c r="GJY72" s="139"/>
      <c r="GJZ72" s="139"/>
      <c r="GKA72" s="139"/>
      <c r="GKB72" s="139"/>
      <c r="GKC72" s="139"/>
      <c r="GKD72" s="139"/>
      <c r="GKE72" s="139"/>
      <c r="GKF72" s="139"/>
      <c r="GKG72" s="139"/>
      <c r="GKH72" s="139"/>
      <c r="GKI72" s="139"/>
      <c r="GKJ72" s="139"/>
      <c r="GKK72" s="139"/>
      <c r="GKL72" s="139"/>
      <c r="GKM72" s="139"/>
      <c r="GKN72" s="139"/>
      <c r="GKO72" s="139"/>
      <c r="GKP72" s="139"/>
      <c r="GKQ72" s="139"/>
      <c r="GKR72" s="139"/>
      <c r="GKS72" s="139"/>
      <c r="GKT72" s="139"/>
      <c r="GKU72" s="139"/>
      <c r="GKV72" s="139"/>
      <c r="GKW72" s="139"/>
      <c r="GKX72" s="139"/>
      <c r="GKY72" s="139"/>
      <c r="GKZ72" s="139"/>
      <c r="GLA72" s="139"/>
      <c r="GLB72" s="139"/>
      <c r="GLC72" s="139"/>
      <c r="GLD72" s="139"/>
      <c r="GLE72" s="139"/>
      <c r="GLF72" s="139"/>
      <c r="GLG72" s="139"/>
      <c r="GLH72" s="139"/>
      <c r="GLI72" s="139"/>
      <c r="GLJ72" s="139"/>
      <c r="GLK72" s="139"/>
      <c r="GLL72" s="139"/>
      <c r="GLM72" s="139"/>
      <c r="GLN72" s="139"/>
      <c r="GLO72" s="139"/>
      <c r="GLP72" s="139"/>
      <c r="GLQ72" s="139"/>
      <c r="GLR72" s="139"/>
      <c r="GLS72" s="139"/>
      <c r="GLT72" s="139"/>
      <c r="GLU72" s="139"/>
      <c r="GLV72" s="139"/>
      <c r="GLW72" s="139"/>
      <c r="GLX72" s="139"/>
      <c r="GLY72" s="139"/>
      <c r="GLZ72" s="139"/>
      <c r="GMA72" s="139"/>
      <c r="GMB72" s="139"/>
      <c r="GMC72" s="139"/>
      <c r="GMD72" s="139"/>
      <c r="GME72" s="139"/>
      <c r="GMF72" s="139"/>
      <c r="GMG72" s="139"/>
      <c r="GMH72" s="139"/>
      <c r="GMI72" s="139"/>
      <c r="GMJ72" s="139"/>
      <c r="GMK72" s="139"/>
      <c r="GML72" s="139"/>
      <c r="GMM72" s="139"/>
      <c r="GMN72" s="139"/>
      <c r="GMO72" s="139"/>
      <c r="GMP72" s="139"/>
      <c r="GMQ72" s="139"/>
      <c r="GMR72" s="139"/>
      <c r="GMS72" s="139"/>
      <c r="GMT72" s="139"/>
      <c r="GMU72" s="139"/>
      <c r="GMV72" s="139"/>
      <c r="GMW72" s="139"/>
      <c r="GMX72" s="139"/>
      <c r="GMY72" s="139"/>
      <c r="GMZ72" s="139"/>
      <c r="GNA72" s="139"/>
      <c r="GNB72" s="139"/>
      <c r="GNC72" s="139"/>
      <c r="GND72" s="139"/>
      <c r="GNE72" s="139"/>
      <c r="GNF72" s="139"/>
      <c r="GNG72" s="139"/>
      <c r="GNH72" s="139"/>
      <c r="GNI72" s="139"/>
      <c r="GNJ72" s="139"/>
      <c r="GNK72" s="139"/>
      <c r="GNL72" s="139"/>
      <c r="GNM72" s="139"/>
      <c r="GNN72" s="139"/>
      <c r="GNO72" s="139"/>
      <c r="GNP72" s="139"/>
      <c r="GNQ72" s="139"/>
      <c r="GNR72" s="139"/>
      <c r="GNS72" s="139"/>
      <c r="GNT72" s="139"/>
      <c r="GNU72" s="139"/>
      <c r="GNV72" s="139"/>
      <c r="GNW72" s="139"/>
      <c r="GNX72" s="139"/>
      <c r="GNY72" s="139"/>
      <c r="GNZ72" s="139"/>
      <c r="GOA72" s="139"/>
      <c r="GOB72" s="139"/>
      <c r="GOC72" s="139"/>
      <c r="GOD72" s="139"/>
      <c r="GOE72" s="139"/>
      <c r="GOF72" s="139"/>
      <c r="GOG72" s="139"/>
      <c r="GOH72" s="139"/>
      <c r="GOI72" s="139"/>
      <c r="GOJ72" s="139"/>
      <c r="GOK72" s="139"/>
      <c r="GOL72" s="139"/>
      <c r="GOM72" s="139"/>
      <c r="GON72" s="139"/>
      <c r="GOO72" s="139"/>
      <c r="GOP72" s="139"/>
      <c r="GOQ72" s="139"/>
      <c r="GOR72" s="139"/>
      <c r="GOS72" s="139"/>
      <c r="GOT72" s="139"/>
      <c r="GOU72" s="139"/>
      <c r="GOV72" s="139"/>
      <c r="GOW72" s="139"/>
      <c r="GOX72" s="139"/>
      <c r="GOY72" s="139"/>
      <c r="GOZ72" s="139"/>
      <c r="GPA72" s="139"/>
      <c r="GPB72" s="139"/>
      <c r="GPC72" s="139"/>
      <c r="GPD72" s="139"/>
      <c r="GPE72" s="139"/>
      <c r="GPF72" s="139"/>
      <c r="GPG72" s="139"/>
      <c r="GPH72" s="139"/>
      <c r="GPI72" s="139"/>
      <c r="GPJ72" s="139"/>
      <c r="GPK72" s="139"/>
      <c r="GPL72" s="139"/>
      <c r="GPM72" s="139"/>
      <c r="GPN72" s="139"/>
      <c r="GPO72" s="139"/>
      <c r="GPP72" s="139"/>
      <c r="GPQ72" s="139"/>
      <c r="GPR72" s="139"/>
      <c r="GPS72" s="139"/>
      <c r="GPT72" s="139"/>
      <c r="GPU72" s="139"/>
      <c r="GPV72" s="139"/>
      <c r="GPW72" s="139"/>
      <c r="GPX72" s="139"/>
      <c r="GPY72" s="139"/>
      <c r="GPZ72" s="139"/>
      <c r="GQA72" s="139"/>
      <c r="GQB72" s="139"/>
      <c r="GQC72" s="139"/>
      <c r="GQD72" s="139"/>
      <c r="GQE72" s="139"/>
      <c r="GQF72" s="139"/>
      <c r="GQG72" s="139"/>
      <c r="GQH72" s="139"/>
      <c r="GQI72" s="139"/>
      <c r="GQJ72" s="139"/>
      <c r="GQK72" s="139"/>
      <c r="GQL72" s="139"/>
      <c r="GQM72" s="139"/>
      <c r="GQN72" s="139"/>
      <c r="GQO72" s="139"/>
      <c r="GQP72" s="139"/>
      <c r="GQQ72" s="139"/>
      <c r="GQR72" s="139"/>
      <c r="GQS72" s="139"/>
      <c r="GQT72" s="139"/>
      <c r="GQU72" s="139"/>
      <c r="GQV72" s="139"/>
      <c r="GQW72" s="139"/>
      <c r="GQX72" s="139"/>
      <c r="GQY72" s="139"/>
      <c r="GQZ72" s="139"/>
      <c r="GRA72" s="139"/>
      <c r="GRB72" s="139"/>
      <c r="GRC72" s="139"/>
      <c r="GRD72" s="139"/>
      <c r="GRE72" s="139"/>
      <c r="GRF72" s="139"/>
      <c r="GRG72" s="139"/>
      <c r="GRH72" s="139"/>
      <c r="GRI72" s="139"/>
      <c r="GRJ72" s="139"/>
      <c r="GRK72" s="139"/>
      <c r="GRL72" s="139"/>
      <c r="GRM72" s="139"/>
      <c r="GRN72" s="139"/>
      <c r="GRO72" s="139"/>
      <c r="GRP72" s="139"/>
      <c r="GRQ72" s="139"/>
      <c r="GRR72" s="139"/>
      <c r="GRS72" s="139"/>
      <c r="GRT72" s="139"/>
      <c r="GRU72" s="139"/>
      <c r="GRV72" s="139"/>
      <c r="GRW72" s="139"/>
      <c r="GRX72" s="139"/>
      <c r="GRY72" s="139"/>
      <c r="GRZ72" s="139"/>
      <c r="GSA72" s="139"/>
      <c r="GSB72" s="139"/>
      <c r="GSC72" s="139"/>
      <c r="GSD72" s="139"/>
      <c r="GSE72" s="139"/>
      <c r="GSF72" s="139"/>
      <c r="GSG72" s="139"/>
      <c r="GSH72" s="139"/>
      <c r="GSI72" s="139"/>
      <c r="GSJ72" s="139"/>
      <c r="GSK72" s="139"/>
      <c r="GSL72" s="139"/>
      <c r="GSM72" s="139"/>
      <c r="GSN72" s="139"/>
      <c r="GSO72" s="139"/>
      <c r="GSP72" s="139"/>
      <c r="GSQ72" s="139"/>
      <c r="GSR72" s="139"/>
      <c r="GSS72" s="139"/>
      <c r="GST72" s="139"/>
      <c r="GSU72" s="139"/>
      <c r="GSV72" s="139"/>
      <c r="GSW72" s="139"/>
      <c r="GSX72" s="139"/>
      <c r="GSY72" s="139"/>
      <c r="GSZ72" s="139"/>
      <c r="GTA72" s="139"/>
      <c r="GTB72" s="139"/>
      <c r="GTC72" s="139"/>
      <c r="GTD72" s="139"/>
      <c r="GTE72" s="139"/>
      <c r="GTF72" s="139"/>
      <c r="GTG72" s="139"/>
      <c r="GTH72" s="139"/>
      <c r="GTI72" s="139"/>
      <c r="GTJ72" s="139"/>
      <c r="GTK72" s="139"/>
      <c r="GTL72" s="139"/>
      <c r="GTM72" s="139"/>
      <c r="GTN72" s="139"/>
      <c r="GTO72" s="139"/>
      <c r="GTP72" s="139"/>
      <c r="GTQ72" s="139"/>
      <c r="GTR72" s="139"/>
      <c r="GTS72" s="139"/>
      <c r="GTT72" s="139"/>
      <c r="GTU72" s="139"/>
      <c r="GTV72" s="139"/>
      <c r="GTW72" s="139"/>
      <c r="GTX72" s="139"/>
      <c r="GTY72" s="139"/>
      <c r="GTZ72" s="139"/>
      <c r="GUA72" s="139"/>
      <c r="GUB72" s="139"/>
      <c r="GUC72" s="139"/>
      <c r="GUD72" s="139"/>
      <c r="GUE72" s="139"/>
      <c r="GUF72" s="139"/>
      <c r="GUG72" s="139"/>
      <c r="GUH72" s="139"/>
      <c r="GUI72" s="139"/>
      <c r="GUJ72" s="139"/>
      <c r="GUK72" s="139"/>
      <c r="GUL72" s="139"/>
      <c r="GUM72" s="139"/>
      <c r="GUN72" s="139"/>
      <c r="GUO72" s="139"/>
      <c r="GUP72" s="139"/>
      <c r="GUQ72" s="139"/>
      <c r="GUR72" s="139"/>
      <c r="GUS72" s="139"/>
      <c r="GUT72" s="139"/>
      <c r="GUU72" s="139"/>
      <c r="GUV72" s="139"/>
      <c r="GUW72" s="139"/>
      <c r="GUX72" s="139"/>
      <c r="GUY72" s="139"/>
      <c r="GUZ72" s="139"/>
      <c r="GVA72" s="139"/>
      <c r="GVB72" s="139"/>
      <c r="GVC72" s="139"/>
      <c r="GVD72" s="139"/>
      <c r="GVE72" s="139"/>
      <c r="GVF72" s="139"/>
      <c r="GVG72" s="139"/>
      <c r="GVH72" s="139"/>
      <c r="GVI72" s="139"/>
      <c r="GVJ72" s="139"/>
      <c r="GVK72" s="139"/>
      <c r="GVL72" s="139"/>
      <c r="GVM72" s="139"/>
      <c r="GVN72" s="139"/>
      <c r="GVO72" s="139"/>
      <c r="GVP72" s="139"/>
      <c r="GVQ72" s="139"/>
      <c r="GVR72" s="139"/>
      <c r="GVS72" s="139"/>
      <c r="GVT72" s="139"/>
      <c r="GVU72" s="139"/>
      <c r="GVV72" s="139"/>
      <c r="GVW72" s="139"/>
      <c r="GVX72" s="139"/>
      <c r="GVY72" s="139"/>
      <c r="GVZ72" s="139"/>
      <c r="GWA72" s="139"/>
      <c r="GWB72" s="139"/>
      <c r="GWC72" s="139"/>
      <c r="GWD72" s="139"/>
      <c r="GWE72" s="139"/>
      <c r="GWF72" s="139"/>
      <c r="GWG72" s="139"/>
      <c r="GWH72" s="139"/>
      <c r="GWI72" s="139"/>
      <c r="GWJ72" s="139"/>
      <c r="GWK72" s="139"/>
      <c r="GWL72" s="139"/>
      <c r="GWM72" s="139"/>
      <c r="GWN72" s="139"/>
      <c r="GWO72" s="139"/>
      <c r="GWP72" s="139"/>
      <c r="GWQ72" s="139"/>
      <c r="GWR72" s="139"/>
      <c r="GWS72" s="139"/>
      <c r="GWT72" s="139"/>
      <c r="GWU72" s="139"/>
      <c r="GWV72" s="139"/>
      <c r="GWW72" s="139"/>
      <c r="GWX72" s="139"/>
      <c r="GWY72" s="139"/>
      <c r="GWZ72" s="139"/>
      <c r="GXA72" s="139"/>
      <c r="GXB72" s="139"/>
      <c r="GXC72" s="139"/>
      <c r="GXD72" s="139"/>
      <c r="GXE72" s="139"/>
      <c r="GXF72" s="139"/>
      <c r="GXG72" s="139"/>
      <c r="GXH72" s="139"/>
      <c r="GXI72" s="139"/>
      <c r="GXJ72" s="139"/>
      <c r="GXK72" s="139"/>
      <c r="GXL72" s="139"/>
      <c r="GXM72" s="139"/>
      <c r="GXN72" s="139"/>
      <c r="GXO72" s="139"/>
      <c r="GXP72" s="139"/>
      <c r="GXQ72" s="139"/>
      <c r="GXR72" s="139"/>
      <c r="GXS72" s="139"/>
      <c r="GXT72" s="139"/>
      <c r="GXU72" s="139"/>
      <c r="GXV72" s="139"/>
      <c r="GXW72" s="139"/>
      <c r="GXX72" s="139"/>
      <c r="GXY72" s="139"/>
      <c r="GXZ72" s="139"/>
      <c r="GYA72" s="139"/>
      <c r="GYB72" s="139"/>
      <c r="GYC72" s="139"/>
      <c r="GYD72" s="139"/>
      <c r="GYE72" s="139"/>
      <c r="GYF72" s="139"/>
      <c r="GYG72" s="139"/>
      <c r="GYH72" s="139"/>
      <c r="GYI72" s="139"/>
      <c r="GYJ72" s="139"/>
      <c r="GYK72" s="139"/>
      <c r="GYL72" s="139"/>
      <c r="GYM72" s="139"/>
      <c r="GYN72" s="139"/>
      <c r="GYO72" s="139"/>
      <c r="GYP72" s="139"/>
      <c r="GYQ72" s="139"/>
      <c r="GYR72" s="139"/>
      <c r="GYS72" s="139"/>
      <c r="GYT72" s="139"/>
      <c r="GYU72" s="139"/>
      <c r="GYV72" s="139"/>
      <c r="GYW72" s="139"/>
      <c r="GYX72" s="139"/>
      <c r="GYY72" s="139"/>
      <c r="GYZ72" s="139"/>
      <c r="GZA72" s="139"/>
      <c r="GZB72" s="139"/>
      <c r="GZC72" s="139"/>
      <c r="GZD72" s="139"/>
      <c r="GZE72" s="139"/>
      <c r="GZF72" s="139"/>
      <c r="GZG72" s="139"/>
      <c r="GZH72" s="139"/>
      <c r="GZI72" s="139"/>
      <c r="GZJ72" s="139"/>
      <c r="GZK72" s="139"/>
      <c r="GZL72" s="139"/>
      <c r="GZM72" s="139"/>
      <c r="GZN72" s="139"/>
      <c r="GZO72" s="139"/>
      <c r="GZP72" s="139"/>
      <c r="GZQ72" s="139"/>
      <c r="GZR72" s="139"/>
      <c r="GZS72" s="139"/>
      <c r="GZT72" s="139"/>
      <c r="GZU72" s="139"/>
      <c r="GZV72" s="139"/>
      <c r="GZW72" s="139"/>
      <c r="GZX72" s="139"/>
      <c r="GZY72" s="139"/>
      <c r="GZZ72" s="139"/>
      <c r="HAA72" s="139"/>
      <c r="HAB72" s="139"/>
      <c r="HAC72" s="139"/>
      <c r="HAD72" s="139"/>
      <c r="HAE72" s="139"/>
      <c r="HAF72" s="139"/>
      <c r="HAG72" s="139"/>
      <c r="HAH72" s="139"/>
      <c r="HAI72" s="139"/>
      <c r="HAJ72" s="139"/>
      <c r="HAK72" s="139"/>
      <c r="HAL72" s="139"/>
      <c r="HAM72" s="139"/>
      <c r="HAN72" s="139"/>
      <c r="HAO72" s="139"/>
      <c r="HAP72" s="139"/>
      <c r="HAQ72" s="139"/>
      <c r="HAR72" s="139"/>
      <c r="HAS72" s="139"/>
      <c r="HAT72" s="139"/>
      <c r="HAU72" s="139"/>
      <c r="HAV72" s="139"/>
      <c r="HAW72" s="139"/>
      <c r="HAX72" s="139"/>
      <c r="HAY72" s="139"/>
      <c r="HAZ72" s="139"/>
      <c r="HBA72" s="139"/>
      <c r="HBB72" s="139"/>
      <c r="HBC72" s="139"/>
      <c r="HBD72" s="139"/>
      <c r="HBE72" s="139"/>
      <c r="HBF72" s="139"/>
      <c r="HBG72" s="139"/>
      <c r="HBH72" s="139"/>
      <c r="HBI72" s="139"/>
      <c r="HBJ72" s="139"/>
      <c r="HBK72" s="139"/>
      <c r="HBL72" s="139"/>
      <c r="HBM72" s="139"/>
      <c r="HBN72" s="139"/>
      <c r="HBO72" s="139"/>
      <c r="HBP72" s="139"/>
      <c r="HBQ72" s="139"/>
      <c r="HBR72" s="139"/>
      <c r="HBS72" s="139"/>
      <c r="HBT72" s="139"/>
      <c r="HBU72" s="139"/>
      <c r="HBV72" s="139"/>
      <c r="HBW72" s="139"/>
      <c r="HBX72" s="139"/>
      <c r="HBY72" s="139"/>
      <c r="HBZ72" s="139"/>
      <c r="HCA72" s="139"/>
      <c r="HCB72" s="139"/>
      <c r="HCC72" s="139"/>
      <c r="HCD72" s="139"/>
      <c r="HCE72" s="139"/>
      <c r="HCF72" s="139"/>
      <c r="HCG72" s="139"/>
      <c r="HCH72" s="139"/>
      <c r="HCI72" s="139"/>
      <c r="HCJ72" s="139"/>
      <c r="HCK72" s="139"/>
      <c r="HCL72" s="139"/>
      <c r="HCM72" s="139"/>
      <c r="HCN72" s="139"/>
      <c r="HCO72" s="139"/>
      <c r="HCP72" s="139"/>
      <c r="HCQ72" s="139"/>
      <c r="HCR72" s="139"/>
      <c r="HCS72" s="139"/>
      <c r="HCT72" s="139"/>
      <c r="HCU72" s="139"/>
      <c r="HCV72" s="139"/>
      <c r="HCW72" s="139"/>
      <c r="HCX72" s="139"/>
      <c r="HCY72" s="139"/>
      <c r="HCZ72" s="139"/>
      <c r="HDA72" s="139"/>
      <c r="HDB72" s="139"/>
      <c r="HDC72" s="139"/>
      <c r="HDD72" s="139"/>
      <c r="HDE72" s="139"/>
      <c r="HDF72" s="139"/>
      <c r="HDG72" s="139"/>
      <c r="HDH72" s="139"/>
      <c r="HDI72" s="139"/>
      <c r="HDJ72" s="139"/>
      <c r="HDK72" s="139"/>
      <c r="HDL72" s="139"/>
      <c r="HDM72" s="139"/>
      <c r="HDN72" s="139"/>
      <c r="HDO72" s="139"/>
      <c r="HDP72" s="139"/>
      <c r="HDQ72" s="139"/>
      <c r="HDR72" s="139"/>
      <c r="HDS72" s="139"/>
      <c r="HDT72" s="139"/>
      <c r="HDU72" s="139"/>
      <c r="HDV72" s="139"/>
      <c r="HDW72" s="139"/>
      <c r="HDX72" s="139"/>
      <c r="HDY72" s="139"/>
      <c r="HDZ72" s="139"/>
      <c r="HEA72" s="139"/>
      <c r="HEB72" s="139"/>
      <c r="HEC72" s="139"/>
      <c r="HED72" s="139"/>
      <c r="HEE72" s="139"/>
      <c r="HEF72" s="139"/>
      <c r="HEG72" s="139"/>
      <c r="HEH72" s="139"/>
      <c r="HEI72" s="139"/>
      <c r="HEJ72" s="139"/>
      <c r="HEK72" s="139"/>
      <c r="HEL72" s="139"/>
      <c r="HEM72" s="139"/>
      <c r="HEN72" s="139"/>
      <c r="HEO72" s="139"/>
      <c r="HEP72" s="139"/>
      <c r="HEQ72" s="139"/>
      <c r="HER72" s="139"/>
      <c r="HES72" s="139"/>
      <c r="HET72" s="139"/>
      <c r="HEU72" s="139"/>
      <c r="HEV72" s="139"/>
      <c r="HEW72" s="139"/>
      <c r="HEX72" s="139"/>
      <c r="HEY72" s="139"/>
      <c r="HEZ72" s="139"/>
      <c r="HFA72" s="139"/>
      <c r="HFB72" s="139"/>
      <c r="HFC72" s="139"/>
      <c r="HFD72" s="139"/>
      <c r="HFE72" s="139"/>
      <c r="HFF72" s="139"/>
      <c r="HFG72" s="139"/>
      <c r="HFH72" s="139"/>
      <c r="HFI72" s="139"/>
      <c r="HFJ72" s="139"/>
      <c r="HFK72" s="139"/>
      <c r="HFL72" s="139"/>
      <c r="HFM72" s="139"/>
      <c r="HFN72" s="139"/>
      <c r="HFO72" s="139"/>
      <c r="HFP72" s="139"/>
      <c r="HFQ72" s="139"/>
      <c r="HFR72" s="139"/>
      <c r="HFS72" s="139"/>
      <c r="HFT72" s="139"/>
      <c r="HFU72" s="139"/>
      <c r="HFV72" s="139"/>
      <c r="HFW72" s="139"/>
      <c r="HFX72" s="139"/>
      <c r="HFY72" s="139"/>
      <c r="HFZ72" s="139"/>
      <c r="HGA72" s="139"/>
      <c r="HGB72" s="139"/>
      <c r="HGC72" s="139"/>
      <c r="HGD72" s="139"/>
      <c r="HGE72" s="139"/>
      <c r="HGF72" s="139"/>
      <c r="HGG72" s="139"/>
      <c r="HGH72" s="139"/>
      <c r="HGI72" s="139"/>
      <c r="HGJ72" s="139"/>
      <c r="HGK72" s="139"/>
      <c r="HGL72" s="139"/>
      <c r="HGM72" s="139"/>
      <c r="HGN72" s="139"/>
      <c r="HGO72" s="139"/>
      <c r="HGP72" s="139"/>
      <c r="HGQ72" s="139"/>
      <c r="HGR72" s="139"/>
      <c r="HGS72" s="139"/>
      <c r="HGT72" s="139"/>
      <c r="HGU72" s="139"/>
      <c r="HGV72" s="139"/>
      <c r="HGW72" s="139"/>
      <c r="HGX72" s="139"/>
      <c r="HGY72" s="139"/>
      <c r="HGZ72" s="139"/>
      <c r="HHA72" s="139"/>
      <c r="HHB72" s="139"/>
      <c r="HHC72" s="139"/>
      <c r="HHD72" s="139"/>
      <c r="HHE72" s="139"/>
      <c r="HHF72" s="139"/>
      <c r="HHG72" s="139"/>
      <c r="HHH72" s="139"/>
      <c r="HHI72" s="139"/>
      <c r="HHJ72" s="139"/>
      <c r="HHK72" s="139"/>
      <c r="HHL72" s="139"/>
      <c r="HHM72" s="139"/>
      <c r="HHN72" s="139"/>
      <c r="HHO72" s="139"/>
      <c r="HHP72" s="139"/>
      <c r="HHQ72" s="139"/>
      <c r="HHR72" s="139"/>
      <c r="HHS72" s="139"/>
      <c r="HHT72" s="139"/>
      <c r="HHU72" s="139"/>
      <c r="HHV72" s="139"/>
      <c r="HHW72" s="139"/>
      <c r="HHX72" s="139"/>
      <c r="HHY72" s="139"/>
      <c r="HHZ72" s="139"/>
      <c r="HIA72" s="139"/>
      <c r="HIB72" s="139"/>
      <c r="HIC72" s="139"/>
      <c r="HID72" s="139"/>
      <c r="HIE72" s="139"/>
      <c r="HIF72" s="139"/>
      <c r="HIG72" s="139"/>
      <c r="HIH72" s="139"/>
      <c r="HII72" s="139"/>
      <c r="HIJ72" s="139"/>
      <c r="HIK72" s="139"/>
      <c r="HIL72" s="139"/>
      <c r="HIM72" s="139"/>
      <c r="HIN72" s="139"/>
      <c r="HIO72" s="139"/>
      <c r="HIP72" s="139"/>
      <c r="HIQ72" s="139"/>
      <c r="HIR72" s="139"/>
      <c r="HIS72" s="139"/>
      <c r="HIT72" s="139"/>
      <c r="HIU72" s="139"/>
      <c r="HIV72" s="139"/>
      <c r="HIW72" s="139"/>
      <c r="HIX72" s="139"/>
      <c r="HIY72" s="139"/>
      <c r="HIZ72" s="139"/>
      <c r="HJA72" s="139"/>
      <c r="HJB72" s="139"/>
      <c r="HJC72" s="139"/>
      <c r="HJD72" s="139"/>
      <c r="HJE72" s="139"/>
      <c r="HJF72" s="139"/>
      <c r="HJG72" s="139"/>
      <c r="HJH72" s="139"/>
      <c r="HJI72" s="139"/>
      <c r="HJJ72" s="139"/>
      <c r="HJK72" s="139"/>
      <c r="HJL72" s="139"/>
      <c r="HJM72" s="139"/>
      <c r="HJN72" s="139"/>
      <c r="HJO72" s="139"/>
      <c r="HJP72" s="139"/>
      <c r="HJQ72" s="139"/>
      <c r="HJR72" s="139"/>
      <c r="HJS72" s="139"/>
      <c r="HJT72" s="139"/>
      <c r="HJU72" s="139"/>
      <c r="HJV72" s="139"/>
      <c r="HJW72" s="139"/>
      <c r="HJX72" s="139"/>
      <c r="HJY72" s="139"/>
      <c r="HJZ72" s="139"/>
      <c r="HKA72" s="139"/>
      <c r="HKB72" s="139"/>
      <c r="HKC72" s="139"/>
      <c r="HKD72" s="139"/>
      <c r="HKE72" s="139"/>
      <c r="HKF72" s="139"/>
      <c r="HKG72" s="139"/>
      <c r="HKH72" s="139"/>
      <c r="HKI72" s="139"/>
      <c r="HKJ72" s="139"/>
      <c r="HKK72" s="139"/>
      <c r="HKL72" s="139"/>
      <c r="HKM72" s="139"/>
      <c r="HKN72" s="139"/>
      <c r="HKO72" s="139"/>
      <c r="HKP72" s="139"/>
      <c r="HKQ72" s="139"/>
      <c r="HKR72" s="139"/>
      <c r="HKS72" s="139"/>
      <c r="HKT72" s="139"/>
      <c r="HKU72" s="139"/>
      <c r="HKV72" s="139"/>
      <c r="HKW72" s="139"/>
      <c r="HKX72" s="139"/>
      <c r="HKY72" s="139"/>
      <c r="HKZ72" s="139"/>
      <c r="HLA72" s="139"/>
      <c r="HLB72" s="139"/>
      <c r="HLC72" s="139"/>
      <c r="HLD72" s="139"/>
      <c r="HLE72" s="139"/>
      <c r="HLF72" s="139"/>
      <c r="HLG72" s="139"/>
      <c r="HLH72" s="139"/>
      <c r="HLI72" s="139"/>
      <c r="HLJ72" s="139"/>
      <c r="HLK72" s="139"/>
      <c r="HLL72" s="139"/>
      <c r="HLM72" s="139"/>
      <c r="HLN72" s="139"/>
      <c r="HLO72" s="139"/>
      <c r="HLP72" s="139"/>
      <c r="HLQ72" s="139"/>
      <c r="HLR72" s="139"/>
      <c r="HLS72" s="139"/>
      <c r="HLT72" s="139"/>
      <c r="HLU72" s="139"/>
      <c r="HLV72" s="139"/>
      <c r="HLW72" s="139"/>
      <c r="HLX72" s="139"/>
      <c r="HLY72" s="139"/>
      <c r="HLZ72" s="139"/>
      <c r="HMA72" s="139"/>
      <c r="HMB72" s="139"/>
      <c r="HMC72" s="139"/>
      <c r="HMD72" s="139"/>
      <c r="HME72" s="139"/>
      <c r="HMF72" s="139"/>
      <c r="HMG72" s="139"/>
      <c r="HMH72" s="139"/>
      <c r="HMI72" s="139"/>
      <c r="HMJ72" s="139"/>
      <c r="HMK72" s="139"/>
      <c r="HML72" s="139"/>
      <c r="HMM72" s="139"/>
      <c r="HMN72" s="139"/>
      <c r="HMO72" s="139"/>
      <c r="HMP72" s="139"/>
      <c r="HMQ72" s="139"/>
      <c r="HMR72" s="139"/>
      <c r="HMS72" s="139"/>
      <c r="HMT72" s="139"/>
      <c r="HMU72" s="139"/>
      <c r="HMV72" s="139"/>
      <c r="HMW72" s="139"/>
      <c r="HMX72" s="139"/>
      <c r="HMY72" s="139"/>
      <c r="HMZ72" s="139"/>
      <c r="HNA72" s="139"/>
      <c r="HNB72" s="139"/>
      <c r="HNC72" s="139"/>
      <c r="HND72" s="139"/>
      <c r="HNE72" s="139"/>
      <c r="HNF72" s="139"/>
      <c r="HNG72" s="139"/>
      <c r="HNH72" s="139"/>
      <c r="HNI72" s="139"/>
      <c r="HNJ72" s="139"/>
      <c r="HNK72" s="139"/>
      <c r="HNL72" s="139"/>
      <c r="HNM72" s="139"/>
      <c r="HNN72" s="139"/>
      <c r="HNO72" s="139"/>
      <c r="HNP72" s="139"/>
      <c r="HNQ72" s="139"/>
      <c r="HNR72" s="139"/>
      <c r="HNS72" s="139"/>
      <c r="HNT72" s="139"/>
      <c r="HNU72" s="139"/>
      <c r="HNV72" s="139"/>
      <c r="HNW72" s="139"/>
      <c r="HNX72" s="139"/>
      <c r="HNY72" s="139"/>
      <c r="HNZ72" s="139"/>
      <c r="HOA72" s="139"/>
      <c r="HOB72" s="139"/>
      <c r="HOC72" s="139"/>
      <c r="HOD72" s="139"/>
      <c r="HOE72" s="139"/>
      <c r="HOF72" s="139"/>
      <c r="HOG72" s="139"/>
      <c r="HOH72" s="139"/>
      <c r="HOI72" s="139"/>
      <c r="HOJ72" s="139"/>
      <c r="HOK72" s="139"/>
      <c r="HOL72" s="139"/>
      <c r="HOM72" s="139"/>
      <c r="HON72" s="139"/>
      <c r="HOO72" s="139"/>
      <c r="HOP72" s="139"/>
      <c r="HOQ72" s="139"/>
      <c r="HOR72" s="139"/>
      <c r="HOS72" s="139"/>
      <c r="HOT72" s="139"/>
      <c r="HOU72" s="139"/>
      <c r="HOV72" s="139"/>
      <c r="HOW72" s="139"/>
      <c r="HOX72" s="139"/>
      <c r="HOY72" s="139"/>
      <c r="HOZ72" s="139"/>
      <c r="HPA72" s="139"/>
      <c r="HPB72" s="139"/>
      <c r="HPC72" s="139"/>
      <c r="HPD72" s="139"/>
      <c r="HPE72" s="139"/>
      <c r="HPF72" s="139"/>
      <c r="HPG72" s="139"/>
      <c r="HPH72" s="139"/>
      <c r="HPI72" s="139"/>
      <c r="HPJ72" s="139"/>
      <c r="HPK72" s="139"/>
      <c r="HPL72" s="139"/>
      <c r="HPM72" s="139"/>
      <c r="HPN72" s="139"/>
      <c r="HPO72" s="139"/>
      <c r="HPP72" s="139"/>
      <c r="HPQ72" s="139"/>
      <c r="HPR72" s="139"/>
      <c r="HPS72" s="139"/>
      <c r="HPT72" s="139"/>
      <c r="HPU72" s="139"/>
      <c r="HPV72" s="139"/>
      <c r="HPW72" s="139"/>
      <c r="HPX72" s="139"/>
      <c r="HPY72" s="139"/>
      <c r="HPZ72" s="139"/>
      <c r="HQA72" s="139"/>
      <c r="HQB72" s="139"/>
      <c r="HQC72" s="139"/>
      <c r="HQD72" s="139"/>
      <c r="HQE72" s="139"/>
      <c r="HQF72" s="139"/>
      <c r="HQG72" s="139"/>
      <c r="HQH72" s="139"/>
      <c r="HQI72" s="139"/>
      <c r="HQJ72" s="139"/>
      <c r="HQK72" s="139"/>
      <c r="HQL72" s="139"/>
      <c r="HQM72" s="139"/>
      <c r="HQN72" s="139"/>
      <c r="HQO72" s="139"/>
      <c r="HQP72" s="139"/>
      <c r="HQQ72" s="139"/>
      <c r="HQR72" s="139"/>
      <c r="HQS72" s="139"/>
      <c r="HQT72" s="139"/>
      <c r="HQU72" s="139"/>
      <c r="HQV72" s="139"/>
      <c r="HQW72" s="139"/>
      <c r="HQX72" s="139"/>
      <c r="HQY72" s="139"/>
      <c r="HQZ72" s="139"/>
      <c r="HRA72" s="139"/>
      <c r="HRB72" s="139"/>
      <c r="HRC72" s="139"/>
      <c r="HRD72" s="139"/>
      <c r="HRE72" s="139"/>
      <c r="HRF72" s="139"/>
      <c r="HRG72" s="139"/>
      <c r="HRH72" s="139"/>
      <c r="HRI72" s="139"/>
      <c r="HRJ72" s="139"/>
      <c r="HRK72" s="139"/>
      <c r="HRL72" s="139"/>
      <c r="HRM72" s="139"/>
      <c r="HRN72" s="139"/>
      <c r="HRO72" s="139"/>
      <c r="HRP72" s="139"/>
      <c r="HRQ72" s="139"/>
      <c r="HRR72" s="139"/>
      <c r="HRS72" s="139"/>
      <c r="HRT72" s="139"/>
      <c r="HRU72" s="139"/>
      <c r="HRV72" s="139"/>
      <c r="HRW72" s="139"/>
      <c r="HRX72" s="139"/>
      <c r="HRY72" s="139"/>
      <c r="HRZ72" s="139"/>
      <c r="HSA72" s="139"/>
      <c r="HSB72" s="139"/>
      <c r="HSC72" s="139"/>
      <c r="HSD72" s="139"/>
      <c r="HSE72" s="139"/>
      <c r="HSF72" s="139"/>
      <c r="HSG72" s="139"/>
      <c r="HSH72" s="139"/>
      <c r="HSI72" s="139"/>
      <c r="HSJ72" s="139"/>
      <c r="HSK72" s="139"/>
      <c r="HSL72" s="139"/>
      <c r="HSM72" s="139"/>
      <c r="HSN72" s="139"/>
      <c r="HSO72" s="139"/>
      <c r="HSP72" s="139"/>
      <c r="HSQ72" s="139"/>
      <c r="HSR72" s="139"/>
      <c r="HSS72" s="139"/>
      <c r="HST72" s="139"/>
      <c r="HSU72" s="139"/>
      <c r="HSV72" s="139"/>
      <c r="HSW72" s="139"/>
      <c r="HSX72" s="139"/>
      <c r="HSY72" s="139"/>
      <c r="HSZ72" s="139"/>
      <c r="HTA72" s="139"/>
      <c r="HTB72" s="139"/>
      <c r="HTC72" s="139"/>
      <c r="HTD72" s="139"/>
      <c r="HTE72" s="139"/>
      <c r="HTF72" s="139"/>
      <c r="HTG72" s="139"/>
      <c r="HTH72" s="139"/>
      <c r="HTI72" s="139"/>
      <c r="HTJ72" s="139"/>
      <c r="HTK72" s="139"/>
      <c r="HTL72" s="139"/>
      <c r="HTM72" s="139"/>
      <c r="HTN72" s="139"/>
      <c r="HTO72" s="139"/>
      <c r="HTP72" s="139"/>
      <c r="HTQ72" s="139"/>
      <c r="HTR72" s="139"/>
      <c r="HTS72" s="139"/>
      <c r="HTT72" s="139"/>
      <c r="HTU72" s="139"/>
      <c r="HTV72" s="139"/>
      <c r="HTW72" s="139"/>
      <c r="HTX72" s="139"/>
      <c r="HTY72" s="139"/>
      <c r="HTZ72" s="139"/>
      <c r="HUA72" s="139"/>
      <c r="HUB72" s="139"/>
      <c r="HUC72" s="139"/>
      <c r="HUD72" s="139"/>
      <c r="HUE72" s="139"/>
      <c r="HUF72" s="139"/>
      <c r="HUG72" s="139"/>
      <c r="HUH72" s="139"/>
      <c r="HUI72" s="139"/>
      <c r="HUJ72" s="139"/>
      <c r="HUK72" s="139"/>
      <c r="HUL72" s="139"/>
      <c r="HUM72" s="139"/>
      <c r="HUN72" s="139"/>
      <c r="HUO72" s="139"/>
      <c r="HUP72" s="139"/>
      <c r="HUQ72" s="139"/>
      <c r="HUR72" s="139"/>
      <c r="HUS72" s="139"/>
      <c r="HUT72" s="139"/>
      <c r="HUU72" s="139"/>
      <c r="HUV72" s="139"/>
      <c r="HUW72" s="139"/>
      <c r="HUX72" s="139"/>
      <c r="HUY72" s="139"/>
      <c r="HUZ72" s="139"/>
      <c r="HVA72" s="139"/>
      <c r="HVB72" s="139"/>
      <c r="HVC72" s="139"/>
      <c r="HVD72" s="139"/>
      <c r="HVE72" s="139"/>
      <c r="HVF72" s="139"/>
      <c r="HVG72" s="139"/>
      <c r="HVH72" s="139"/>
      <c r="HVI72" s="139"/>
      <c r="HVJ72" s="139"/>
      <c r="HVK72" s="139"/>
      <c r="HVL72" s="139"/>
      <c r="HVM72" s="139"/>
      <c r="HVN72" s="139"/>
      <c r="HVO72" s="139"/>
      <c r="HVP72" s="139"/>
      <c r="HVQ72" s="139"/>
      <c r="HVR72" s="139"/>
      <c r="HVS72" s="139"/>
      <c r="HVT72" s="139"/>
      <c r="HVU72" s="139"/>
      <c r="HVV72" s="139"/>
      <c r="HVW72" s="139"/>
      <c r="HVX72" s="139"/>
      <c r="HVY72" s="139"/>
      <c r="HVZ72" s="139"/>
      <c r="HWA72" s="139"/>
      <c r="HWB72" s="139"/>
      <c r="HWC72" s="139"/>
      <c r="HWD72" s="139"/>
      <c r="HWE72" s="139"/>
      <c r="HWF72" s="139"/>
      <c r="HWG72" s="139"/>
      <c r="HWH72" s="139"/>
      <c r="HWI72" s="139"/>
      <c r="HWJ72" s="139"/>
      <c r="HWK72" s="139"/>
      <c r="HWL72" s="139"/>
      <c r="HWM72" s="139"/>
      <c r="HWN72" s="139"/>
      <c r="HWO72" s="139"/>
      <c r="HWP72" s="139"/>
      <c r="HWQ72" s="139"/>
      <c r="HWR72" s="139"/>
      <c r="HWS72" s="139"/>
      <c r="HWT72" s="139"/>
      <c r="HWU72" s="139"/>
      <c r="HWV72" s="139"/>
      <c r="HWW72" s="139"/>
      <c r="HWX72" s="139"/>
      <c r="HWY72" s="139"/>
      <c r="HWZ72" s="139"/>
      <c r="HXA72" s="139"/>
      <c r="HXB72" s="139"/>
      <c r="HXC72" s="139"/>
      <c r="HXD72" s="139"/>
      <c r="HXE72" s="139"/>
      <c r="HXF72" s="139"/>
      <c r="HXG72" s="139"/>
      <c r="HXH72" s="139"/>
      <c r="HXI72" s="139"/>
      <c r="HXJ72" s="139"/>
      <c r="HXK72" s="139"/>
      <c r="HXL72" s="139"/>
      <c r="HXM72" s="139"/>
      <c r="HXN72" s="139"/>
      <c r="HXO72" s="139"/>
      <c r="HXP72" s="139"/>
      <c r="HXQ72" s="139"/>
      <c r="HXR72" s="139"/>
      <c r="HXS72" s="139"/>
      <c r="HXT72" s="139"/>
      <c r="HXU72" s="139"/>
      <c r="HXV72" s="139"/>
      <c r="HXW72" s="139"/>
      <c r="HXX72" s="139"/>
      <c r="HXY72" s="139"/>
      <c r="HXZ72" s="139"/>
      <c r="HYA72" s="139"/>
      <c r="HYB72" s="139"/>
      <c r="HYC72" s="139"/>
      <c r="HYD72" s="139"/>
      <c r="HYE72" s="139"/>
      <c r="HYF72" s="139"/>
      <c r="HYG72" s="139"/>
      <c r="HYH72" s="139"/>
      <c r="HYI72" s="139"/>
      <c r="HYJ72" s="139"/>
      <c r="HYK72" s="139"/>
      <c r="HYL72" s="139"/>
      <c r="HYM72" s="139"/>
      <c r="HYN72" s="139"/>
      <c r="HYO72" s="139"/>
      <c r="HYP72" s="139"/>
      <c r="HYQ72" s="139"/>
      <c r="HYR72" s="139"/>
      <c r="HYS72" s="139"/>
      <c r="HYT72" s="139"/>
      <c r="HYU72" s="139"/>
      <c r="HYV72" s="139"/>
      <c r="HYW72" s="139"/>
      <c r="HYX72" s="139"/>
      <c r="HYY72" s="139"/>
      <c r="HYZ72" s="139"/>
      <c r="HZA72" s="139"/>
      <c r="HZB72" s="139"/>
      <c r="HZC72" s="139"/>
      <c r="HZD72" s="139"/>
      <c r="HZE72" s="139"/>
      <c r="HZF72" s="139"/>
      <c r="HZG72" s="139"/>
      <c r="HZH72" s="139"/>
      <c r="HZI72" s="139"/>
      <c r="HZJ72" s="139"/>
      <c r="HZK72" s="139"/>
      <c r="HZL72" s="139"/>
      <c r="HZM72" s="139"/>
      <c r="HZN72" s="139"/>
      <c r="HZO72" s="139"/>
      <c r="HZP72" s="139"/>
      <c r="HZQ72" s="139"/>
      <c r="HZR72" s="139"/>
      <c r="HZS72" s="139"/>
      <c r="HZT72" s="139"/>
      <c r="HZU72" s="139"/>
      <c r="HZV72" s="139"/>
      <c r="HZW72" s="139"/>
      <c r="HZX72" s="139"/>
      <c r="HZY72" s="139"/>
      <c r="HZZ72" s="139"/>
      <c r="IAA72" s="139"/>
      <c r="IAB72" s="139"/>
      <c r="IAC72" s="139"/>
      <c r="IAD72" s="139"/>
      <c r="IAE72" s="139"/>
      <c r="IAF72" s="139"/>
      <c r="IAG72" s="139"/>
      <c r="IAH72" s="139"/>
      <c r="IAI72" s="139"/>
      <c r="IAJ72" s="139"/>
      <c r="IAK72" s="139"/>
      <c r="IAL72" s="139"/>
      <c r="IAM72" s="139"/>
      <c r="IAN72" s="139"/>
      <c r="IAO72" s="139"/>
      <c r="IAP72" s="139"/>
      <c r="IAQ72" s="139"/>
      <c r="IAR72" s="139"/>
      <c r="IAS72" s="139"/>
      <c r="IAT72" s="139"/>
      <c r="IAU72" s="139"/>
      <c r="IAV72" s="139"/>
      <c r="IAW72" s="139"/>
      <c r="IAX72" s="139"/>
      <c r="IAY72" s="139"/>
      <c r="IAZ72" s="139"/>
      <c r="IBA72" s="139"/>
      <c r="IBB72" s="139"/>
      <c r="IBC72" s="139"/>
      <c r="IBD72" s="139"/>
      <c r="IBE72" s="139"/>
      <c r="IBF72" s="139"/>
      <c r="IBG72" s="139"/>
      <c r="IBH72" s="139"/>
      <c r="IBI72" s="139"/>
      <c r="IBJ72" s="139"/>
      <c r="IBK72" s="139"/>
      <c r="IBL72" s="139"/>
      <c r="IBM72" s="139"/>
      <c r="IBN72" s="139"/>
      <c r="IBO72" s="139"/>
      <c r="IBP72" s="139"/>
      <c r="IBQ72" s="139"/>
      <c r="IBR72" s="139"/>
      <c r="IBS72" s="139"/>
      <c r="IBT72" s="139"/>
      <c r="IBU72" s="139"/>
      <c r="IBV72" s="139"/>
      <c r="IBW72" s="139"/>
      <c r="IBX72" s="139"/>
      <c r="IBY72" s="139"/>
      <c r="IBZ72" s="139"/>
      <c r="ICA72" s="139"/>
      <c r="ICB72" s="139"/>
      <c r="ICC72" s="139"/>
      <c r="ICD72" s="139"/>
      <c r="ICE72" s="139"/>
      <c r="ICF72" s="139"/>
      <c r="ICG72" s="139"/>
      <c r="ICH72" s="139"/>
      <c r="ICI72" s="139"/>
      <c r="ICJ72" s="139"/>
      <c r="ICK72" s="139"/>
      <c r="ICL72" s="139"/>
      <c r="ICM72" s="139"/>
      <c r="ICN72" s="139"/>
      <c r="ICO72" s="139"/>
      <c r="ICP72" s="139"/>
      <c r="ICQ72" s="139"/>
      <c r="ICR72" s="139"/>
      <c r="ICS72" s="139"/>
      <c r="ICT72" s="139"/>
      <c r="ICU72" s="139"/>
      <c r="ICV72" s="139"/>
      <c r="ICW72" s="139"/>
      <c r="ICX72" s="139"/>
      <c r="ICY72" s="139"/>
      <c r="ICZ72" s="139"/>
      <c r="IDA72" s="139"/>
      <c r="IDB72" s="139"/>
      <c r="IDC72" s="139"/>
      <c r="IDD72" s="139"/>
      <c r="IDE72" s="139"/>
      <c r="IDF72" s="139"/>
      <c r="IDG72" s="139"/>
      <c r="IDH72" s="139"/>
      <c r="IDI72" s="139"/>
      <c r="IDJ72" s="139"/>
      <c r="IDK72" s="139"/>
      <c r="IDL72" s="139"/>
      <c r="IDM72" s="139"/>
      <c r="IDN72" s="139"/>
      <c r="IDO72" s="139"/>
      <c r="IDP72" s="139"/>
      <c r="IDQ72" s="139"/>
      <c r="IDR72" s="139"/>
      <c r="IDS72" s="139"/>
      <c r="IDT72" s="139"/>
      <c r="IDU72" s="139"/>
      <c r="IDV72" s="139"/>
      <c r="IDW72" s="139"/>
      <c r="IDX72" s="139"/>
      <c r="IDY72" s="139"/>
      <c r="IDZ72" s="139"/>
      <c r="IEA72" s="139"/>
      <c r="IEB72" s="139"/>
      <c r="IEC72" s="139"/>
      <c r="IED72" s="139"/>
      <c r="IEE72" s="139"/>
      <c r="IEF72" s="139"/>
      <c r="IEG72" s="139"/>
      <c r="IEH72" s="139"/>
      <c r="IEI72" s="139"/>
      <c r="IEJ72" s="139"/>
      <c r="IEK72" s="139"/>
      <c r="IEL72" s="139"/>
      <c r="IEM72" s="139"/>
      <c r="IEN72" s="139"/>
      <c r="IEO72" s="139"/>
      <c r="IEP72" s="139"/>
      <c r="IEQ72" s="139"/>
      <c r="IER72" s="139"/>
      <c r="IES72" s="139"/>
      <c r="IET72" s="139"/>
      <c r="IEU72" s="139"/>
      <c r="IEV72" s="139"/>
      <c r="IEW72" s="139"/>
      <c r="IEX72" s="139"/>
      <c r="IEY72" s="139"/>
      <c r="IEZ72" s="139"/>
      <c r="IFA72" s="139"/>
      <c r="IFB72" s="139"/>
      <c r="IFC72" s="139"/>
      <c r="IFD72" s="139"/>
      <c r="IFE72" s="139"/>
      <c r="IFF72" s="139"/>
      <c r="IFG72" s="139"/>
      <c r="IFH72" s="139"/>
      <c r="IFI72" s="139"/>
      <c r="IFJ72" s="139"/>
      <c r="IFK72" s="139"/>
      <c r="IFL72" s="139"/>
      <c r="IFM72" s="139"/>
      <c r="IFN72" s="139"/>
      <c r="IFO72" s="139"/>
      <c r="IFP72" s="139"/>
      <c r="IFQ72" s="139"/>
      <c r="IFR72" s="139"/>
      <c r="IFS72" s="139"/>
      <c r="IFT72" s="139"/>
      <c r="IFU72" s="139"/>
      <c r="IFV72" s="139"/>
      <c r="IFW72" s="139"/>
      <c r="IFX72" s="139"/>
      <c r="IFY72" s="139"/>
      <c r="IFZ72" s="139"/>
      <c r="IGA72" s="139"/>
      <c r="IGB72" s="139"/>
      <c r="IGC72" s="139"/>
      <c r="IGD72" s="139"/>
      <c r="IGE72" s="139"/>
      <c r="IGF72" s="139"/>
      <c r="IGG72" s="139"/>
      <c r="IGH72" s="139"/>
      <c r="IGI72" s="139"/>
      <c r="IGJ72" s="139"/>
      <c r="IGK72" s="139"/>
      <c r="IGL72" s="139"/>
      <c r="IGM72" s="139"/>
      <c r="IGN72" s="139"/>
      <c r="IGO72" s="139"/>
      <c r="IGP72" s="139"/>
      <c r="IGQ72" s="139"/>
      <c r="IGR72" s="139"/>
      <c r="IGS72" s="139"/>
      <c r="IGT72" s="139"/>
      <c r="IGU72" s="139"/>
      <c r="IGV72" s="139"/>
      <c r="IGW72" s="139"/>
      <c r="IGX72" s="139"/>
      <c r="IGY72" s="139"/>
      <c r="IGZ72" s="139"/>
      <c r="IHA72" s="139"/>
      <c r="IHB72" s="139"/>
      <c r="IHC72" s="139"/>
      <c r="IHD72" s="139"/>
      <c r="IHE72" s="139"/>
      <c r="IHF72" s="139"/>
      <c r="IHG72" s="139"/>
      <c r="IHH72" s="139"/>
      <c r="IHI72" s="139"/>
      <c r="IHJ72" s="139"/>
      <c r="IHK72" s="139"/>
      <c r="IHL72" s="139"/>
      <c r="IHM72" s="139"/>
      <c r="IHN72" s="139"/>
      <c r="IHO72" s="139"/>
      <c r="IHP72" s="139"/>
      <c r="IHQ72" s="139"/>
      <c r="IHR72" s="139"/>
      <c r="IHS72" s="139"/>
      <c r="IHT72" s="139"/>
      <c r="IHU72" s="139"/>
      <c r="IHV72" s="139"/>
      <c r="IHW72" s="139"/>
      <c r="IHX72" s="139"/>
      <c r="IHY72" s="139"/>
      <c r="IHZ72" s="139"/>
      <c r="IIA72" s="139"/>
      <c r="IIB72" s="139"/>
      <c r="IIC72" s="139"/>
      <c r="IID72" s="139"/>
      <c r="IIE72" s="139"/>
      <c r="IIF72" s="139"/>
      <c r="IIG72" s="139"/>
      <c r="IIH72" s="139"/>
      <c r="III72" s="139"/>
      <c r="IIJ72" s="139"/>
      <c r="IIK72" s="139"/>
      <c r="IIL72" s="139"/>
      <c r="IIM72" s="139"/>
      <c r="IIN72" s="139"/>
      <c r="IIO72" s="139"/>
      <c r="IIP72" s="139"/>
      <c r="IIQ72" s="139"/>
      <c r="IIR72" s="139"/>
      <c r="IIS72" s="139"/>
      <c r="IIT72" s="139"/>
      <c r="IIU72" s="139"/>
      <c r="IIV72" s="139"/>
      <c r="IIW72" s="139"/>
      <c r="IIX72" s="139"/>
      <c r="IIY72" s="139"/>
      <c r="IIZ72" s="139"/>
      <c r="IJA72" s="139"/>
      <c r="IJB72" s="139"/>
      <c r="IJC72" s="139"/>
      <c r="IJD72" s="139"/>
      <c r="IJE72" s="139"/>
      <c r="IJF72" s="139"/>
      <c r="IJG72" s="139"/>
      <c r="IJH72" s="139"/>
      <c r="IJI72" s="139"/>
      <c r="IJJ72" s="139"/>
      <c r="IJK72" s="139"/>
      <c r="IJL72" s="139"/>
      <c r="IJM72" s="139"/>
      <c r="IJN72" s="139"/>
      <c r="IJO72" s="139"/>
      <c r="IJP72" s="139"/>
      <c r="IJQ72" s="139"/>
      <c r="IJR72" s="139"/>
      <c r="IJS72" s="139"/>
      <c r="IJT72" s="139"/>
      <c r="IJU72" s="139"/>
      <c r="IJV72" s="139"/>
      <c r="IJW72" s="139"/>
      <c r="IJX72" s="139"/>
      <c r="IJY72" s="139"/>
      <c r="IJZ72" s="139"/>
      <c r="IKA72" s="139"/>
      <c r="IKB72" s="139"/>
      <c r="IKC72" s="139"/>
      <c r="IKD72" s="139"/>
      <c r="IKE72" s="139"/>
      <c r="IKF72" s="139"/>
      <c r="IKG72" s="139"/>
      <c r="IKH72" s="139"/>
      <c r="IKI72" s="139"/>
      <c r="IKJ72" s="139"/>
      <c r="IKK72" s="139"/>
      <c r="IKL72" s="139"/>
      <c r="IKM72" s="139"/>
      <c r="IKN72" s="139"/>
      <c r="IKO72" s="139"/>
      <c r="IKP72" s="139"/>
      <c r="IKQ72" s="139"/>
      <c r="IKR72" s="139"/>
      <c r="IKS72" s="139"/>
      <c r="IKT72" s="139"/>
      <c r="IKU72" s="139"/>
      <c r="IKV72" s="139"/>
      <c r="IKW72" s="139"/>
      <c r="IKX72" s="139"/>
      <c r="IKY72" s="139"/>
      <c r="IKZ72" s="139"/>
      <c r="ILA72" s="139"/>
      <c r="ILB72" s="139"/>
      <c r="ILC72" s="139"/>
      <c r="ILD72" s="139"/>
      <c r="ILE72" s="139"/>
      <c r="ILF72" s="139"/>
      <c r="ILG72" s="139"/>
      <c r="ILH72" s="139"/>
      <c r="ILI72" s="139"/>
      <c r="ILJ72" s="139"/>
      <c r="ILK72" s="139"/>
      <c r="ILL72" s="139"/>
      <c r="ILM72" s="139"/>
      <c r="ILN72" s="139"/>
      <c r="ILO72" s="139"/>
      <c r="ILP72" s="139"/>
      <c r="ILQ72" s="139"/>
      <c r="ILR72" s="139"/>
      <c r="ILS72" s="139"/>
      <c r="ILT72" s="139"/>
      <c r="ILU72" s="139"/>
      <c r="ILV72" s="139"/>
      <c r="ILW72" s="139"/>
      <c r="ILX72" s="139"/>
      <c r="ILY72" s="139"/>
      <c r="ILZ72" s="139"/>
      <c r="IMA72" s="139"/>
      <c r="IMB72" s="139"/>
      <c r="IMC72" s="139"/>
      <c r="IMD72" s="139"/>
      <c r="IME72" s="139"/>
      <c r="IMF72" s="139"/>
      <c r="IMG72" s="139"/>
      <c r="IMH72" s="139"/>
      <c r="IMI72" s="139"/>
      <c r="IMJ72" s="139"/>
      <c r="IMK72" s="139"/>
      <c r="IML72" s="139"/>
      <c r="IMM72" s="139"/>
      <c r="IMN72" s="139"/>
      <c r="IMO72" s="139"/>
      <c r="IMP72" s="139"/>
      <c r="IMQ72" s="139"/>
      <c r="IMR72" s="139"/>
      <c r="IMS72" s="139"/>
      <c r="IMT72" s="139"/>
      <c r="IMU72" s="139"/>
      <c r="IMV72" s="139"/>
      <c r="IMW72" s="139"/>
      <c r="IMX72" s="139"/>
      <c r="IMY72" s="139"/>
      <c r="IMZ72" s="139"/>
      <c r="INA72" s="139"/>
      <c r="INB72" s="139"/>
      <c r="INC72" s="139"/>
      <c r="IND72" s="139"/>
      <c r="INE72" s="139"/>
      <c r="INF72" s="139"/>
      <c r="ING72" s="139"/>
      <c r="INH72" s="139"/>
      <c r="INI72" s="139"/>
      <c r="INJ72" s="139"/>
      <c r="INK72" s="139"/>
      <c r="INL72" s="139"/>
      <c r="INM72" s="139"/>
      <c r="INN72" s="139"/>
      <c r="INO72" s="139"/>
      <c r="INP72" s="139"/>
      <c r="INQ72" s="139"/>
      <c r="INR72" s="139"/>
      <c r="INS72" s="139"/>
      <c r="INT72" s="139"/>
      <c r="INU72" s="139"/>
      <c r="INV72" s="139"/>
      <c r="INW72" s="139"/>
      <c r="INX72" s="139"/>
      <c r="INY72" s="139"/>
      <c r="INZ72" s="139"/>
      <c r="IOA72" s="139"/>
      <c r="IOB72" s="139"/>
      <c r="IOC72" s="139"/>
      <c r="IOD72" s="139"/>
      <c r="IOE72" s="139"/>
      <c r="IOF72" s="139"/>
      <c r="IOG72" s="139"/>
      <c r="IOH72" s="139"/>
      <c r="IOI72" s="139"/>
      <c r="IOJ72" s="139"/>
      <c r="IOK72" s="139"/>
      <c r="IOL72" s="139"/>
      <c r="IOM72" s="139"/>
      <c r="ION72" s="139"/>
      <c r="IOO72" s="139"/>
      <c r="IOP72" s="139"/>
      <c r="IOQ72" s="139"/>
      <c r="IOR72" s="139"/>
      <c r="IOS72" s="139"/>
      <c r="IOT72" s="139"/>
      <c r="IOU72" s="139"/>
      <c r="IOV72" s="139"/>
      <c r="IOW72" s="139"/>
      <c r="IOX72" s="139"/>
      <c r="IOY72" s="139"/>
      <c r="IOZ72" s="139"/>
      <c r="IPA72" s="139"/>
      <c r="IPB72" s="139"/>
      <c r="IPC72" s="139"/>
      <c r="IPD72" s="139"/>
      <c r="IPE72" s="139"/>
      <c r="IPF72" s="139"/>
      <c r="IPG72" s="139"/>
      <c r="IPH72" s="139"/>
      <c r="IPI72" s="139"/>
      <c r="IPJ72" s="139"/>
      <c r="IPK72" s="139"/>
      <c r="IPL72" s="139"/>
      <c r="IPM72" s="139"/>
      <c r="IPN72" s="139"/>
      <c r="IPO72" s="139"/>
      <c r="IPP72" s="139"/>
      <c r="IPQ72" s="139"/>
      <c r="IPR72" s="139"/>
      <c r="IPS72" s="139"/>
      <c r="IPT72" s="139"/>
      <c r="IPU72" s="139"/>
      <c r="IPV72" s="139"/>
      <c r="IPW72" s="139"/>
      <c r="IPX72" s="139"/>
      <c r="IPY72" s="139"/>
      <c r="IPZ72" s="139"/>
      <c r="IQA72" s="139"/>
      <c r="IQB72" s="139"/>
      <c r="IQC72" s="139"/>
      <c r="IQD72" s="139"/>
      <c r="IQE72" s="139"/>
      <c r="IQF72" s="139"/>
      <c r="IQG72" s="139"/>
      <c r="IQH72" s="139"/>
      <c r="IQI72" s="139"/>
      <c r="IQJ72" s="139"/>
      <c r="IQK72" s="139"/>
      <c r="IQL72" s="139"/>
      <c r="IQM72" s="139"/>
      <c r="IQN72" s="139"/>
      <c r="IQO72" s="139"/>
      <c r="IQP72" s="139"/>
      <c r="IQQ72" s="139"/>
      <c r="IQR72" s="139"/>
      <c r="IQS72" s="139"/>
      <c r="IQT72" s="139"/>
      <c r="IQU72" s="139"/>
      <c r="IQV72" s="139"/>
      <c r="IQW72" s="139"/>
      <c r="IQX72" s="139"/>
      <c r="IQY72" s="139"/>
      <c r="IQZ72" s="139"/>
      <c r="IRA72" s="139"/>
      <c r="IRB72" s="139"/>
      <c r="IRC72" s="139"/>
      <c r="IRD72" s="139"/>
      <c r="IRE72" s="139"/>
      <c r="IRF72" s="139"/>
      <c r="IRG72" s="139"/>
      <c r="IRH72" s="139"/>
      <c r="IRI72" s="139"/>
      <c r="IRJ72" s="139"/>
      <c r="IRK72" s="139"/>
      <c r="IRL72" s="139"/>
      <c r="IRM72" s="139"/>
      <c r="IRN72" s="139"/>
      <c r="IRO72" s="139"/>
      <c r="IRP72" s="139"/>
      <c r="IRQ72" s="139"/>
      <c r="IRR72" s="139"/>
      <c r="IRS72" s="139"/>
      <c r="IRT72" s="139"/>
      <c r="IRU72" s="139"/>
      <c r="IRV72" s="139"/>
      <c r="IRW72" s="139"/>
      <c r="IRX72" s="139"/>
      <c r="IRY72" s="139"/>
      <c r="IRZ72" s="139"/>
      <c r="ISA72" s="139"/>
      <c r="ISB72" s="139"/>
      <c r="ISC72" s="139"/>
      <c r="ISD72" s="139"/>
      <c r="ISE72" s="139"/>
      <c r="ISF72" s="139"/>
      <c r="ISG72" s="139"/>
      <c r="ISH72" s="139"/>
      <c r="ISI72" s="139"/>
      <c r="ISJ72" s="139"/>
      <c r="ISK72" s="139"/>
      <c r="ISL72" s="139"/>
      <c r="ISM72" s="139"/>
      <c r="ISN72" s="139"/>
      <c r="ISO72" s="139"/>
      <c r="ISP72" s="139"/>
      <c r="ISQ72" s="139"/>
      <c r="ISR72" s="139"/>
      <c r="ISS72" s="139"/>
      <c r="IST72" s="139"/>
      <c r="ISU72" s="139"/>
      <c r="ISV72" s="139"/>
      <c r="ISW72" s="139"/>
      <c r="ISX72" s="139"/>
      <c r="ISY72" s="139"/>
      <c r="ISZ72" s="139"/>
      <c r="ITA72" s="139"/>
      <c r="ITB72" s="139"/>
      <c r="ITC72" s="139"/>
      <c r="ITD72" s="139"/>
      <c r="ITE72" s="139"/>
      <c r="ITF72" s="139"/>
      <c r="ITG72" s="139"/>
      <c r="ITH72" s="139"/>
      <c r="ITI72" s="139"/>
      <c r="ITJ72" s="139"/>
      <c r="ITK72" s="139"/>
      <c r="ITL72" s="139"/>
      <c r="ITM72" s="139"/>
      <c r="ITN72" s="139"/>
      <c r="ITO72" s="139"/>
      <c r="ITP72" s="139"/>
      <c r="ITQ72" s="139"/>
      <c r="ITR72" s="139"/>
      <c r="ITS72" s="139"/>
      <c r="ITT72" s="139"/>
      <c r="ITU72" s="139"/>
      <c r="ITV72" s="139"/>
      <c r="ITW72" s="139"/>
      <c r="ITX72" s="139"/>
      <c r="ITY72" s="139"/>
      <c r="ITZ72" s="139"/>
      <c r="IUA72" s="139"/>
      <c r="IUB72" s="139"/>
      <c r="IUC72" s="139"/>
      <c r="IUD72" s="139"/>
      <c r="IUE72" s="139"/>
      <c r="IUF72" s="139"/>
      <c r="IUG72" s="139"/>
      <c r="IUH72" s="139"/>
      <c r="IUI72" s="139"/>
      <c r="IUJ72" s="139"/>
      <c r="IUK72" s="139"/>
      <c r="IUL72" s="139"/>
      <c r="IUM72" s="139"/>
      <c r="IUN72" s="139"/>
      <c r="IUO72" s="139"/>
      <c r="IUP72" s="139"/>
      <c r="IUQ72" s="139"/>
      <c r="IUR72" s="139"/>
      <c r="IUS72" s="139"/>
      <c r="IUT72" s="139"/>
      <c r="IUU72" s="139"/>
      <c r="IUV72" s="139"/>
      <c r="IUW72" s="139"/>
      <c r="IUX72" s="139"/>
      <c r="IUY72" s="139"/>
      <c r="IUZ72" s="139"/>
      <c r="IVA72" s="139"/>
      <c r="IVB72" s="139"/>
      <c r="IVC72" s="139"/>
      <c r="IVD72" s="139"/>
      <c r="IVE72" s="139"/>
      <c r="IVF72" s="139"/>
      <c r="IVG72" s="139"/>
      <c r="IVH72" s="139"/>
      <c r="IVI72" s="139"/>
      <c r="IVJ72" s="139"/>
      <c r="IVK72" s="139"/>
      <c r="IVL72" s="139"/>
      <c r="IVM72" s="139"/>
      <c r="IVN72" s="139"/>
      <c r="IVO72" s="139"/>
      <c r="IVP72" s="139"/>
      <c r="IVQ72" s="139"/>
      <c r="IVR72" s="139"/>
      <c r="IVS72" s="139"/>
      <c r="IVT72" s="139"/>
      <c r="IVU72" s="139"/>
      <c r="IVV72" s="139"/>
      <c r="IVW72" s="139"/>
      <c r="IVX72" s="139"/>
      <c r="IVY72" s="139"/>
      <c r="IVZ72" s="139"/>
      <c r="IWA72" s="139"/>
      <c r="IWB72" s="139"/>
      <c r="IWC72" s="139"/>
      <c r="IWD72" s="139"/>
      <c r="IWE72" s="139"/>
      <c r="IWF72" s="139"/>
      <c r="IWG72" s="139"/>
      <c r="IWH72" s="139"/>
      <c r="IWI72" s="139"/>
      <c r="IWJ72" s="139"/>
      <c r="IWK72" s="139"/>
      <c r="IWL72" s="139"/>
      <c r="IWM72" s="139"/>
      <c r="IWN72" s="139"/>
      <c r="IWO72" s="139"/>
      <c r="IWP72" s="139"/>
      <c r="IWQ72" s="139"/>
      <c r="IWR72" s="139"/>
      <c r="IWS72" s="139"/>
      <c r="IWT72" s="139"/>
      <c r="IWU72" s="139"/>
      <c r="IWV72" s="139"/>
      <c r="IWW72" s="139"/>
      <c r="IWX72" s="139"/>
      <c r="IWY72" s="139"/>
      <c r="IWZ72" s="139"/>
      <c r="IXA72" s="139"/>
      <c r="IXB72" s="139"/>
      <c r="IXC72" s="139"/>
      <c r="IXD72" s="139"/>
      <c r="IXE72" s="139"/>
      <c r="IXF72" s="139"/>
      <c r="IXG72" s="139"/>
      <c r="IXH72" s="139"/>
      <c r="IXI72" s="139"/>
      <c r="IXJ72" s="139"/>
      <c r="IXK72" s="139"/>
      <c r="IXL72" s="139"/>
      <c r="IXM72" s="139"/>
      <c r="IXN72" s="139"/>
      <c r="IXO72" s="139"/>
      <c r="IXP72" s="139"/>
      <c r="IXQ72" s="139"/>
      <c r="IXR72" s="139"/>
      <c r="IXS72" s="139"/>
      <c r="IXT72" s="139"/>
      <c r="IXU72" s="139"/>
      <c r="IXV72" s="139"/>
      <c r="IXW72" s="139"/>
      <c r="IXX72" s="139"/>
      <c r="IXY72" s="139"/>
      <c r="IXZ72" s="139"/>
      <c r="IYA72" s="139"/>
      <c r="IYB72" s="139"/>
      <c r="IYC72" s="139"/>
      <c r="IYD72" s="139"/>
      <c r="IYE72" s="139"/>
      <c r="IYF72" s="139"/>
      <c r="IYG72" s="139"/>
      <c r="IYH72" s="139"/>
      <c r="IYI72" s="139"/>
      <c r="IYJ72" s="139"/>
      <c r="IYK72" s="139"/>
      <c r="IYL72" s="139"/>
      <c r="IYM72" s="139"/>
      <c r="IYN72" s="139"/>
      <c r="IYO72" s="139"/>
      <c r="IYP72" s="139"/>
      <c r="IYQ72" s="139"/>
      <c r="IYR72" s="139"/>
      <c r="IYS72" s="139"/>
      <c r="IYT72" s="139"/>
      <c r="IYU72" s="139"/>
      <c r="IYV72" s="139"/>
      <c r="IYW72" s="139"/>
      <c r="IYX72" s="139"/>
      <c r="IYY72" s="139"/>
      <c r="IYZ72" s="139"/>
      <c r="IZA72" s="139"/>
      <c r="IZB72" s="139"/>
      <c r="IZC72" s="139"/>
      <c r="IZD72" s="139"/>
      <c r="IZE72" s="139"/>
      <c r="IZF72" s="139"/>
      <c r="IZG72" s="139"/>
      <c r="IZH72" s="139"/>
      <c r="IZI72" s="139"/>
      <c r="IZJ72" s="139"/>
      <c r="IZK72" s="139"/>
      <c r="IZL72" s="139"/>
      <c r="IZM72" s="139"/>
      <c r="IZN72" s="139"/>
      <c r="IZO72" s="139"/>
      <c r="IZP72" s="139"/>
      <c r="IZQ72" s="139"/>
      <c r="IZR72" s="139"/>
      <c r="IZS72" s="139"/>
      <c r="IZT72" s="139"/>
      <c r="IZU72" s="139"/>
      <c r="IZV72" s="139"/>
      <c r="IZW72" s="139"/>
      <c r="IZX72" s="139"/>
      <c r="IZY72" s="139"/>
      <c r="IZZ72" s="139"/>
      <c r="JAA72" s="139"/>
      <c r="JAB72" s="139"/>
      <c r="JAC72" s="139"/>
      <c r="JAD72" s="139"/>
      <c r="JAE72" s="139"/>
      <c r="JAF72" s="139"/>
      <c r="JAG72" s="139"/>
      <c r="JAH72" s="139"/>
      <c r="JAI72" s="139"/>
      <c r="JAJ72" s="139"/>
      <c r="JAK72" s="139"/>
      <c r="JAL72" s="139"/>
      <c r="JAM72" s="139"/>
      <c r="JAN72" s="139"/>
      <c r="JAO72" s="139"/>
      <c r="JAP72" s="139"/>
      <c r="JAQ72" s="139"/>
      <c r="JAR72" s="139"/>
      <c r="JAS72" s="139"/>
      <c r="JAT72" s="139"/>
      <c r="JAU72" s="139"/>
      <c r="JAV72" s="139"/>
      <c r="JAW72" s="139"/>
      <c r="JAX72" s="139"/>
      <c r="JAY72" s="139"/>
      <c r="JAZ72" s="139"/>
      <c r="JBA72" s="139"/>
      <c r="JBB72" s="139"/>
      <c r="JBC72" s="139"/>
      <c r="JBD72" s="139"/>
      <c r="JBE72" s="139"/>
      <c r="JBF72" s="139"/>
      <c r="JBG72" s="139"/>
      <c r="JBH72" s="139"/>
      <c r="JBI72" s="139"/>
      <c r="JBJ72" s="139"/>
      <c r="JBK72" s="139"/>
      <c r="JBL72" s="139"/>
      <c r="JBM72" s="139"/>
      <c r="JBN72" s="139"/>
      <c r="JBO72" s="139"/>
      <c r="JBP72" s="139"/>
      <c r="JBQ72" s="139"/>
      <c r="JBR72" s="139"/>
      <c r="JBS72" s="139"/>
      <c r="JBT72" s="139"/>
      <c r="JBU72" s="139"/>
      <c r="JBV72" s="139"/>
      <c r="JBW72" s="139"/>
      <c r="JBX72" s="139"/>
      <c r="JBY72" s="139"/>
      <c r="JBZ72" s="139"/>
      <c r="JCA72" s="139"/>
      <c r="JCB72" s="139"/>
      <c r="JCC72" s="139"/>
      <c r="JCD72" s="139"/>
      <c r="JCE72" s="139"/>
      <c r="JCF72" s="139"/>
      <c r="JCG72" s="139"/>
      <c r="JCH72" s="139"/>
      <c r="JCI72" s="139"/>
      <c r="JCJ72" s="139"/>
      <c r="JCK72" s="139"/>
      <c r="JCL72" s="139"/>
      <c r="JCM72" s="139"/>
      <c r="JCN72" s="139"/>
      <c r="JCO72" s="139"/>
      <c r="JCP72" s="139"/>
      <c r="JCQ72" s="139"/>
      <c r="JCR72" s="139"/>
      <c r="JCS72" s="139"/>
      <c r="JCT72" s="139"/>
      <c r="JCU72" s="139"/>
      <c r="JCV72" s="139"/>
      <c r="JCW72" s="139"/>
      <c r="JCX72" s="139"/>
      <c r="JCY72" s="139"/>
      <c r="JCZ72" s="139"/>
      <c r="JDA72" s="139"/>
      <c r="JDB72" s="139"/>
      <c r="JDC72" s="139"/>
      <c r="JDD72" s="139"/>
      <c r="JDE72" s="139"/>
      <c r="JDF72" s="139"/>
      <c r="JDG72" s="139"/>
      <c r="JDH72" s="139"/>
      <c r="JDI72" s="139"/>
      <c r="JDJ72" s="139"/>
      <c r="JDK72" s="139"/>
      <c r="JDL72" s="139"/>
      <c r="JDM72" s="139"/>
      <c r="JDN72" s="139"/>
      <c r="JDO72" s="139"/>
      <c r="JDP72" s="139"/>
      <c r="JDQ72" s="139"/>
      <c r="JDR72" s="139"/>
      <c r="JDS72" s="139"/>
      <c r="JDT72" s="139"/>
      <c r="JDU72" s="139"/>
      <c r="JDV72" s="139"/>
      <c r="JDW72" s="139"/>
      <c r="JDX72" s="139"/>
      <c r="JDY72" s="139"/>
      <c r="JDZ72" s="139"/>
      <c r="JEA72" s="139"/>
      <c r="JEB72" s="139"/>
      <c r="JEC72" s="139"/>
      <c r="JED72" s="139"/>
      <c r="JEE72" s="139"/>
      <c r="JEF72" s="139"/>
      <c r="JEG72" s="139"/>
      <c r="JEH72" s="139"/>
      <c r="JEI72" s="139"/>
      <c r="JEJ72" s="139"/>
      <c r="JEK72" s="139"/>
      <c r="JEL72" s="139"/>
      <c r="JEM72" s="139"/>
      <c r="JEN72" s="139"/>
      <c r="JEO72" s="139"/>
      <c r="JEP72" s="139"/>
      <c r="JEQ72" s="139"/>
      <c r="JER72" s="139"/>
      <c r="JES72" s="139"/>
      <c r="JET72" s="139"/>
      <c r="JEU72" s="139"/>
      <c r="JEV72" s="139"/>
      <c r="JEW72" s="139"/>
      <c r="JEX72" s="139"/>
      <c r="JEY72" s="139"/>
      <c r="JEZ72" s="139"/>
      <c r="JFA72" s="139"/>
      <c r="JFB72" s="139"/>
      <c r="JFC72" s="139"/>
      <c r="JFD72" s="139"/>
      <c r="JFE72" s="139"/>
      <c r="JFF72" s="139"/>
      <c r="JFG72" s="139"/>
      <c r="JFH72" s="139"/>
      <c r="JFI72" s="139"/>
      <c r="JFJ72" s="139"/>
      <c r="JFK72" s="139"/>
      <c r="JFL72" s="139"/>
      <c r="JFM72" s="139"/>
      <c r="JFN72" s="139"/>
      <c r="JFO72" s="139"/>
      <c r="JFP72" s="139"/>
      <c r="JFQ72" s="139"/>
      <c r="JFR72" s="139"/>
      <c r="JFS72" s="139"/>
      <c r="JFT72" s="139"/>
      <c r="JFU72" s="139"/>
      <c r="JFV72" s="139"/>
      <c r="JFW72" s="139"/>
      <c r="JFX72" s="139"/>
      <c r="JFY72" s="139"/>
      <c r="JFZ72" s="139"/>
      <c r="JGA72" s="139"/>
      <c r="JGB72" s="139"/>
      <c r="JGC72" s="139"/>
      <c r="JGD72" s="139"/>
      <c r="JGE72" s="139"/>
      <c r="JGF72" s="139"/>
      <c r="JGG72" s="139"/>
      <c r="JGH72" s="139"/>
      <c r="JGI72" s="139"/>
      <c r="JGJ72" s="139"/>
      <c r="JGK72" s="139"/>
      <c r="JGL72" s="139"/>
      <c r="JGM72" s="139"/>
      <c r="JGN72" s="139"/>
      <c r="JGO72" s="139"/>
      <c r="JGP72" s="139"/>
      <c r="JGQ72" s="139"/>
      <c r="JGR72" s="139"/>
      <c r="JGS72" s="139"/>
      <c r="JGT72" s="139"/>
      <c r="JGU72" s="139"/>
      <c r="JGV72" s="139"/>
      <c r="JGW72" s="139"/>
      <c r="JGX72" s="139"/>
      <c r="JGY72" s="139"/>
      <c r="JGZ72" s="139"/>
      <c r="JHA72" s="139"/>
      <c r="JHB72" s="139"/>
      <c r="JHC72" s="139"/>
      <c r="JHD72" s="139"/>
      <c r="JHE72" s="139"/>
      <c r="JHF72" s="139"/>
      <c r="JHG72" s="139"/>
      <c r="JHH72" s="139"/>
      <c r="JHI72" s="139"/>
      <c r="JHJ72" s="139"/>
      <c r="JHK72" s="139"/>
      <c r="JHL72" s="139"/>
      <c r="JHM72" s="139"/>
      <c r="JHN72" s="139"/>
      <c r="JHO72" s="139"/>
      <c r="JHP72" s="139"/>
      <c r="JHQ72" s="139"/>
      <c r="JHR72" s="139"/>
      <c r="JHS72" s="139"/>
      <c r="JHT72" s="139"/>
      <c r="JHU72" s="139"/>
      <c r="JHV72" s="139"/>
      <c r="JHW72" s="139"/>
      <c r="JHX72" s="139"/>
      <c r="JHY72" s="139"/>
      <c r="JHZ72" s="139"/>
      <c r="JIA72" s="139"/>
      <c r="JIB72" s="139"/>
      <c r="JIC72" s="139"/>
      <c r="JID72" s="139"/>
      <c r="JIE72" s="139"/>
      <c r="JIF72" s="139"/>
      <c r="JIG72" s="139"/>
      <c r="JIH72" s="139"/>
      <c r="JII72" s="139"/>
      <c r="JIJ72" s="139"/>
      <c r="JIK72" s="139"/>
      <c r="JIL72" s="139"/>
      <c r="JIM72" s="139"/>
      <c r="JIN72" s="139"/>
      <c r="JIO72" s="139"/>
      <c r="JIP72" s="139"/>
      <c r="JIQ72" s="139"/>
      <c r="JIR72" s="139"/>
      <c r="JIS72" s="139"/>
      <c r="JIT72" s="139"/>
      <c r="JIU72" s="139"/>
      <c r="JIV72" s="139"/>
      <c r="JIW72" s="139"/>
      <c r="JIX72" s="139"/>
      <c r="JIY72" s="139"/>
      <c r="JIZ72" s="139"/>
      <c r="JJA72" s="139"/>
      <c r="JJB72" s="139"/>
      <c r="JJC72" s="139"/>
      <c r="JJD72" s="139"/>
      <c r="JJE72" s="139"/>
      <c r="JJF72" s="139"/>
      <c r="JJG72" s="139"/>
      <c r="JJH72" s="139"/>
      <c r="JJI72" s="139"/>
      <c r="JJJ72" s="139"/>
      <c r="JJK72" s="139"/>
      <c r="JJL72" s="139"/>
      <c r="JJM72" s="139"/>
      <c r="JJN72" s="139"/>
      <c r="JJO72" s="139"/>
      <c r="JJP72" s="139"/>
      <c r="JJQ72" s="139"/>
      <c r="JJR72" s="139"/>
      <c r="JJS72" s="139"/>
      <c r="JJT72" s="139"/>
      <c r="JJU72" s="139"/>
      <c r="JJV72" s="139"/>
      <c r="JJW72" s="139"/>
      <c r="JJX72" s="139"/>
      <c r="JJY72" s="139"/>
      <c r="JJZ72" s="139"/>
      <c r="JKA72" s="139"/>
      <c r="JKB72" s="139"/>
      <c r="JKC72" s="139"/>
      <c r="JKD72" s="139"/>
      <c r="JKE72" s="139"/>
      <c r="JKF72" s="139"/>
      <c r="JKG72" s="139"/>
      <c r="JKH72" s="139"/>
      <c r="JKI72" s="139"/>
      <c r="JKJ72" s="139"/>
      <c r="JKK72" s="139"/>
      <c r="JKL72" s="139"/>
      <c r="JKM72" s="139"/>
      <c r="JKN72" s="139"/>
      <c r="JKO72" s="139"/>
      <c r="JKP72" s="139"/>
      <c r="JKQ72" s="139"/>
      <c r="JKR72" s="139"/>
      <c r="JKS72" s="139"/>
      <c r="JKT72" s="139"/>
      <c r="JKU72" s="139"/>
      <c r="JKV72" s="139"/>
      <c r="JKW72" s="139"/>
      <c r="JKX72" s="139"/>
      <c r="JKY72" s="139"/>
      <c r="JKZ72" s="139"/>
      <c r="JLA72" s="139"/>
      <c r="JLB72" s="139"/>
      <c r="JLC72" s="139"/>
      <c r="JLD72" s="139"/>
      <c r="JLE72" s="139"/>
      <c r="JLF72" s="139"/>
      <c r="JLG72" s="139"/>
      <c r="JLH72" s="139"/>
      <c r="JLI72" s="139"/>
      <c r="JLJ72" s="139"/>
      <c r="JLK72" s="139"/>
      <c r="JLL72" s="139"/>
      <c r="JLM72" s="139"/>
      <c r="JLN72" s="139"/>
      <c r="JLO72" s="139"/>
      <c r="JLP72" s="139"/>
      <c r="JLQ72" s="139"/>
      <c r="JLR72" s="139"/>
      <c r="JLS72" s="139"/>
      <c r="JLT72" s="139"/>
      <c r="JLU72" s="139"/>
      <c r="JLV72" s="139"/>
      <c r="JLW72" s="139"/>
      <c r="JLX72" s="139"/>
      <c r="JLY72" s="139"/>
      <c r="JLZ72" s="139"/>
      <c r="JMA72" s="139"/>
      <c r="JMB72" s="139"/>
      <c r="JMC72" s="139"/>
      <c r="JMD72" s="139"/>
      <c r="JME72" s="139"/>
      <c r="JMF72" s="139"/>
      <c r="JMG72" s="139"/>
      <c r="JMH72" s="139"/>
      <c r="JMI72" s="139"/>
      <c r="JMJ72" s="139"/>
      <c r="JMK72" s="139"/>
      <c r="JML72" s="139"/>
      <c r="JMM72" s="139"/>
      <c r="JMN72" s="139"/>
      <c r="JMO72" s="139"/>
      <c r="JMP72" s="139"/>
      <c r="JMQ72" s="139"/>
      <c r="JMR72" s="139"/>
      <c r="JMS72" s="139"/>
      <c r="JMT72" s="139"/>
      <c r="JMU72" s="139"/>
      <c r="JMV72" s="139"/>
      <c r="JMW72" s="139"/>
      <c r="JMX72" s="139"/>
      <c r="JMY72" s="139"/>
      <c r="JMZ72" s="139"/>
      <c r="JNA72" s="139"/>
      <c r="JNB72" s="139"/>
      <c r="JNC72" s="139"/>
      <c r="JND72" s="139"/>
      <c r="JNE72" s="139"/>
      <c r="JNF72" s="139"/>
      <c r="JNG72" s="139"/>
      <c r="JNH72" s="139"/>
      <c r="JNI72" s="139"/>
      <c r="JNJ72" s="139"/>
      <c r="JNK72" s="139"/>
      <c r="JNL72" s="139"/>
      <c r="JNM72" s="139"/>
      <c r="JNN72" s="139"/>
      <c r="JNO72" s="139"/>
      <c r="JNP72" s="139"/>
      <c r="JNQ72" s="139"/>
      <c r="JNR72" s="139"/>
      <c r="JNS72" s="139"/>
      <c r="JNT72" s="139"/>
      <c r="JNU72" s="139"/>
      <c r="JNV72" s="139"/>
      <c r="JNW72" s="139"/>
      <c r="JNX72" s="139"/>
      <c r="JNY72" s="139"/>
      <c r="JNZ72" s="139"/>
      <c r="JOA72" s="139"/>
      <c r="JOB72" s="139"/>
      <c r="JOC72" s="139"/>
      <c r="JOD72" s="139"/>
      <c r="JOE72" s="139"/>
      <c r="JOF72" s="139"/>
      <c r="JOG72" s="139"/>
      <c r="JOH72" s="139"/>
      <c r="JOI72" s="139"/>
      <c r="JOJ72" s="139"/>
      <c r="JOK72" s="139"/>
      <c r="JOL72" s="139"/>
      <c r="JOM72" s="139"/>
      <c r="JON72" s="139"/>
      <c r="JOO72" s="139"/>
      <c r="JOP72" s="139"/>
      <c r="JOQ72" s="139"/>
      <c r="JOR72" s="139"/>
      <c r="JOS72" s="139"/>
      <c r="JOT72" s="139"/>
      <c r="JOU72" s="139"/>
      <c r="JOV72" s="139"/>
      <c r="JOW72" s="139"/>
      <c r="JOX72" s="139"/>
      <c r="JOY72" s="139"/>
      <c r="JOZ72" s="139"/>
      <c r="JPA72" s="139"/>
      <c r="JPB72" s="139"/>
      <c r="JPC72" s="139"/>
      <c r="JPD72" s="139"/>
      <c r="JPE72" s="139"/>
      <c r="JPF72" s="139"/>
      <c r="JPG72" s="139"/>
      <c r="JPH72" s="139"/>
      <c r="JPI72" s="139"/>
      <c r="JPJ72" s="139"/>
      <c r="JPK72" s="139"/>
      <c r="JPL72" s="139"/>
      <c r="JPM72" s="139"/>
      <c r="JPN72" s="139"/>
      <c r="JPO72" s="139"/>
      <c r="JPP72" s="139"/>
      <c r="JPQ72" s="139"/>
      <c r="JPR72" s="139"/>
      <c r="JPS72" s="139"/>
      <c r="JPT72" s="139"/>
      <c r="JPU72" s="139"/>
      <c r="JPV72" s="139"/>
      <c r="JPW72" s="139"/>
      <c r="JPX72" s="139"/>
      <c r="JPY72" s="139"/>
      <c r="JPZ72" s="139"/>
      <c r="JQA72" s="139"/>
      <c r="JQB72" s="139"/>
      <c r="JQC72" s="139"/>
      <c r="JQD72" s="139"/>
      <c r="JQE72" s="139"/>
      <c r="JQF72" s="139"/>
      <c r="JQG72" s="139"/>
      <c r="JQH72" s="139"/>
      <c r="JQI72" s="139"/>
      <c r="JQJ72" s="139"/>
      <c r="JQK72" s="139"/>
      <c r="JQL72" s="139"/>
      <c r="JQM72" s="139"/>
      <c r="JQN72" s="139"/>
      <c r="JQO72" s="139"/>
      <c r="JQP72" s="139"/>
      <c r="JQQ72" s="139"/>
      <c r="JQR72" s="139"/>
      <c r="JQS72" s="139"/>
      <c r="JQT72" s="139"/>
      <c r="JQU72" s="139"/>
      <c r="JQV72" s="139"/>
      <c r="JQW72" s="139"/>
      <c r="JQX72" s="139"/>
      <c r="JQY72" s="139"/>
      <c r="JQZ72" s="139"/>
      <c r="JRA72" s="139"/>
      <c r="JRB72" s="139"/>
      <c r="JRC72" s="139"/>
      <c r="JRD72" s="139"/>
      <c r="JRE72" s="139"/>
      <c r="JRF72" s="139"/>
      <c r="JRG72" s="139"/>
      <c r="JRH72" s="139"/>
      <c r="JRI72" s="139"/>
      <c r="JRJ72" s="139"/>
      <c r="JRK72" s="139"/>
      <c r="JRL72" s="139"/>
      <c r="JRM72" s="139"/>
      <c r="JRN72" s="139"/>
      <c r="JRO72" s="139"/>
      <c r="JRP72" s="139"/>
      <c r="JRQ72" s="139"/>
      <c r="JRR72" s="139"/>
      <c r="JRS72" s="139"/>
      <c r="JRT72" s="139"/>
      <c r="JRU72" s="139"/>
      <c r="JRV72" s="139"/>
      <c r="JRW72" s="139"/>
      <c r="JRX72" s="139"/>
      <c r="JRY72" s="139"/>
      <c r="JRZ72" s="139"/>
      <c r="JSA72" s="139"/>
      <c r="JSB72" s="139"/>
      <c r="JSC72" s="139"/>
      <c r="JSD72" s="139"/>
      <c r="JSE72" s="139"/>
      <c r="JSF72" s="139"/>
      <c r="JSG72" s="139"/>
      <c r="JSH72" s="139"/>
      <c r="JSI72" s="139"/>
      <c r="JSJ72" s="139"/>
      <c r="JSK72" s="139"/>
      <c r="JSL72" s="139"/>
      <c r="JSM72" s="139"/>
      <c r="JSN72" s="139"/>
      <c r="JSO72" s="139"/>
      <c r="JSP72" s="139"/>
      <c r="JSQ72" s="139"/>
      <c r="JSR72" s="139"/>
      <c r="JSS72" s="139"/>
      <c r="JST72" s="139"/>
      <c r="JSU72" s="139"/>
      <c r="JSV72" s="139"/>
      <c r="JSW72" s="139"/>
      <c r="JSX72" s="139"/>
      <c r="JSY72" s="139"/>
      <c r="JSZ72" s="139"/>
      <c r="JTA72" s="139"/>
      <c r="JTB72" s="139"/>
      <c r="JTC72" s="139"/>
      <c r="JTD72" s="139"/>
      <c r="JTE72" s="139"/>
      <c r="JTF72" s="139"/>
      <c r="JTG72" s="139"/>
      <c r="JTH72" s="139"/>
      <c r="JTI72" s="139"/>
      <c r="JTJ72" s="139"/>
      <c r="JTK72" s="139"/>
      <c r="JTL72" s="139"/>
      <c r="JTM72" s="139"/>
      <c r="JTN72" s="139"/>
      <c r="JTO72" s="139"/>
      <c r="JTP72" s="139"/>
      <c r="JTQ72" s="139"/>
      <c r="JTR72" s="139"/>
      <c r="JTS72" s="139"/>
      <c r="JTT72" s="139"/>
      <c r="JTU72" s="139"/>
      <c r="JTV72" s="139"/>
      <c r="JTW72" s="139"/>
      <c r="JTX72" s="139"/>
      <c r="JTY72" s="139"/>
      <c r="JTZ72" s="139"/>
      <c r="JUA72" s="139"/>
      <c r="JUB72" s="139"/>
      <c r="JUC72" s="139"/>
      <c r="JUD72" s="139"/>
      <c r="JUE72" s="139"/>
      <c r="JUF72" s="139"/>
      <c r="JUG72" s="139"/>
      <c r="JUH72" s="139"/>
      <c r="JUI72" s="139"/>
      <c r="JUJ72" s="139"/>
      <c r="JUK72" s="139"/>
      <c r="JUL72" s="139"/>
      <c r="JUM72" s="139"/>
      <c r="JUN72" s="139"/>
      <c r="JUO72" s="139"/>
      <c r="JUP72" s="139"/>
      <c r="JUQ72" s="139"/>
      <c r="JUR72" s="139"/>
      <c r="JUS72" s="139"/>
      <c r="JUT72" s="139"/>
      <c r="JUU72" s="139"/>
      <c r="JUV72" s="139"/>
      <c r="JUW72" s="139"/>
      <c r="JUX72" s="139"/>
      <c r="JUY72" s="139"/>
      <c r="JUZ72" s="139"/>
      <c r="JVA72" s="139"/>
      <c r="JVB72" s="139"/>
      <c r="JVC72" s="139"/>
      <c r="JVD72" s="139"/>
      <c r="JVE72" s="139"/>
      <c r="JVF72" s="139"/>
      <c r="JVG72" s="139"/>
      <c r="JVH72" s="139"/>
      <c r="JVI72" s="139"/>
      <c r="JVJ72" s="139"/>
      <c r="JVK72" s="139"/>
      <c r="JVL72" s="139"/>
      <c r="JVM72" s="139"/>
      <c r="JVN72" s="139"/>
      <c r="JVO72" s="139"/>
      <c r="JVP72" s="139"/>
      <c r="JVQ72" s="139"/>
      <c r="JVR72" s="139"/>
      <c r="JVS72" s="139"/>
      <c r="JVT72" s="139"/>
      <c r="JVU72" s="139"/>
      <c r="JVV72" s="139"/>
      <c r="JVW72" s="139"/>
      <c r="JVX72" s="139"/>
      <c r="JVY72" s="139"/>
      <c r="JVZ72" s="139"/>
      <c r="JWA72" s="139"/>
      <c r="JWB72" s="139"/>
      <c r="JWC72" s="139"/>
      <c r="JWD72" s="139"/>
      <c r="JWE72" s="139"/>
      <c r="JWF72" s="139"/>
      <c r="JWG72" s="139"/>
      <c r="JWH72" s="139"/>
      <c r="JWI72" s="139"/>
      <c r="JWJ72" s="139"/>
      <c r="JWK72" s="139"/>
      <c r="JWL72" s="139"/>
      <c r="JWM72" s="139"/>
      <c r="JWN72" s="139"/>
      <c r="JWO72" s="139"/>
      <c r="JWP72" s="139"/>
      <c r="JWQ72" s="139"/>
      <c r="JWR72" s="139"/>
      <c r="JWS72" s="139"/>
      <c r="JWT72" s="139"/>
      <c r="JWU72" s="139"/>
      <c r="JWV72" s="139"/>
      <c r="JWW72" s="139"/>
      <c r="JWX72" s="139"/>
      <c r="JWY72" s="139"/>
      <c r="JWZ72" s="139"/>
      <c r="JXA72" s="139"/>
      <c r="JXB72" s="139"/>
      <c r="JXC72" s="139"/>
      <c r="JXD72" s="139"/>
      <c r="JXE72" s="139"/>
      <c r="JXF72" s="139"/>
      <c r="JXG72" s="139"/>
      <c r="JXH72" s="139"/>
      <c r="JXI72" s="139"/>
      <c r="JXJ72" s="139"/>
      <c r="JXK72" s="139"/>
      <c r="JXL72" s="139"/>
      <c r="JXM72" s="139"/>
      <c r="JXN72" s="139"/>
      <c r="JXO72" s="139"/>
      <c r="JXP72" s="139"/>
      <c r="JXQ72" s="139"/>
      <c r="JXR72" s="139"/>
      <c r="JXS72" s="139"/>
      <c r="JXT72" s="139"/>
      <c r="JXU72" s="139"/>
      <c r="JXV72" s="139"/>
      <c r="JXW72" s="139"/>
      <c r="JXX72" s="139"/>
      <c r="JXY72" s="139"/>
      <c r="JXZ72" s="139"/>
      <c r="JYA72" s="139"/>
      <c r="JYB72" s="139"/>
      <c r="JYC72" s="139"/>
      <c r="JYD72" s="139"/>
      <c r="JYE72" s="139"/>
      <c r="JYF72" s="139"/>
      <c r="JYG72" s="139"/>
      <c r="JYH72" s="139"/>
      <c r="JYI72" s="139"/>
      <c r="JYJ72" s="139"/>
      <c r="JYK72" s="139"/>
      <c r="JYL72" s="139"/>
      <c r="JYM72" s="139"/>
      <c r="JYN72" s="139"/>
      <c r="JYO72" s="139"/>
      <c r="JYP72" s="139"/>
      <c r="JYQ72" s="139"/>
      <c r="JYR72" s="139"/>
      <c r="JYS72" s="139"/>
      <c r="JYT72" s="139"/>
      <c r="JYU72" s="139"/>
      <c r="JYV72" s="139"/>
      <c r="JYW72" s="139"/>
      <c r="JYX72" s="139"/>
      <c r="JYY72" s="139"/>
      <c r="JYZ72" s="139"/>
      <c r="JZA72" s="139"/>
      <c r="JZB72" s="139"/>
      <c r="JZC72" s="139"/>
      <c r="JZD72" s="139"/>
      <c r="JZE72" s="139"/>
      <c r="JZF72" s="139"/>
      <c r="JZG72" s="139"/>
      <c r="JZH72" s="139"/>
      <c r="JZI72" s="139"/>
      <c r="JZJ72" s="139"/>
      <c r="JZK72" s="139"/>
      <c r="JZL72" s="139"/>
      <c r="JZM72" s="139"/>
      <c r="JZN72" s="139"/>
      <c r="JZO72" s="139"/>
      <c r="JZP72" s="139"/>
      <c r="JZQ72" s="139"/>
      <c r="JZR72" s="139"/>
      <c r="JZS72" s="139"/>
      <c r="JZT72" s="139"/>
      <c r="JZU72" s="139"/>
      <c r="JZV72" s="139"/>
      <c r="JZW72" s="139"/>
      <c r="JZX72" s="139"/>
      <c r="JZY72" s="139"/>
      <c r="JZZ72" s="139"/>
      <c r="KAA72" s="139"/>
      <c r="KAB72" s="139"/>
      <c r="KAC72" s="139"/>
      <c r="KAD72" s="139"/>
      <c r="KAE72" s="139"/>
      <c r="KAF72" s="139"/>
      <c r="KAG72" s="139"/>
      <c r="KAH72" s="139"/>
      <c r="KAI72" s="139"/>
      <c r="KAJ72" s="139"/>
      <c r="KAK72" s="139"/>
      <c r="KAL72" s="139"/>
      <c r="KAM72" s="139"/>
      <c r="KAN72" s="139"/>
      <c r="KAO72" s="139"/>
      <c r="KAP72" s="139"/>
      <c r="KAQ72" s="139"/>
      <c r="KAR72" s="139"/>
      <c r="KAS72" s="139"/>
      <c r="KAT72" s="139"/>
      <c r="KAU72" s="139"/>
      <c r="KAV72" s="139"/>
      <c r="KAW72" s="139"/>
      <c r="KAX72" s="139"/>
      <c r="KAY72" s="139"/>
      <c r="KAZ72" s="139"/>
      <c r="KBA72" s="139"/>
      <c r="KBB72" s="139"/>
      <c r="KBC72" s="139"/>
      <c r="KBD72" s="139"/>
      <c r="KBE72" s="139"/>
      <c r="KBF72" s="139"/>
      <c r="KBG72" s="139"/>
      <c r="KBH72" s="139"/>
      <c r="KBI72" s="139"/>
      <c r="KBJ72" s="139"/>
      <c r="KBK72" s="139"/>
      <c r="KBL72" s="139"/>
      <c r="KBM72" s="139"/>
      <c r="KBN72" s="139"/>
      <c r="KBO72" s="139"/>
      <c r="KBP72" s="139"/>
      <c r="KBQ72" s="139"/>
      <c r="KBR72" s="139"/>
      <c r="KBS72" s="139"/>
      <c r="KBT72" s="139"/>
      <c r="KBU72" s="139"/>
      <c r="KBV72" s="139"/>
      <c r="KBW72" s="139"/>
      <c r="KBX72" s="139"/>
      <c r="KBY72" s="139"/>
      <c r="KBZ72" s="139"/>
      <c r="KCA72" s="139"/>
      <c r="KCB72" s="139"/>
      <c r="KCC72" s="139"/>
      <c r="KCD72" s="139"/>
      <c r="KCE72" s="139"/>
      <c r="KCF72" s="139"/>
      <c r="KCG72" s="139"/>
      <c r="KCH72" s="139"/>
      <c r="KCI72" s="139"/>
      <c r="KCJ72" s="139"/>
      <c r="KCK72" s="139"/>
      <c r="KCL72" s="139"/>
      <c r="KCM72" s="139"/>
      <c r="KCN72" s="139"/>
      <c r="KCO72" s="139"/>
      <c r="KCP72" s="139"/>
      <c r="KCQ72" s="139"/>
      <c r="KCR72" s="139"/>
      <c r="KCS72" s="139"/>
      <c r="KCT72" s="139"/>
      <c r="KCU72" s="139"/>
      <c r="KCV72" s="139"/>
      <c r="KCW72" s="139"/>
      <c r="KCX72" s="139"/>
      <c r="KCY72" s="139"/>
      <c r="KCZ72" s="139"/>
      <c r="KDA72" s="139"/>
      <c r="KDB72" s="139"/>
      <c r="KDC72" s="139"/>
      <c r="KDD72" s="139"/>
      <c r="KDE72" s="139"/>
      <c r="KDF72" s="139"/>
      <c r="KDG72" s="139"/>
      <c r="KDH72" s="139"/>
      <c r="KDI72" s="139"/>
      <c r="KDJ72" s="139"/>
      <c r="KDK72" s="139"/>
      <c r="KDL72" s="139"/>
      <c r="KDM72" s="139"/>
      <c r="KDN72" s="139"/>
      <c r="KDO72" s="139"/>
      <c r="KDP72" s="139"/>
      <c r="KDQ72" s="139"/>
      <c r="KDR72" s="139"/>
      <c r="KDS72" s="139"/>
      <c r="KDT72" s="139"/>
      <c r="KDU72" s="139"/>
      <c r="KDV72" s="139"/>
      <c r="KDW72" s="139"/>
      <c r="KDX72" s="139"/>
      <c r="KDY72" s="139"/>
      <c r="KDZ72" s="139"/>
      <c r="KEA72" s="139"/>
      <c r="KEB72" s="139"/>
      <c r="KEC72" s="139"/>
      <c r="KED72" s="139"/>
      <c r="KEE72" s="139"/>
      <c r="KEF72" s="139"/>
      <c r="KEG72" s="139"/>
      <c r="KEH72" s="139"/>
      <c r="KEI72" s="139"/>
      <c r="KEJ72" s="139"/>
      <c r="KEK72" s="139"/>
      <c r="KEL72" s="139"/>
      <c r="KEM72" s="139"/>
      <c r="KEN72" s="139"/>
      <c r="KEO72" s="139"/>
      <c r="KEP72" s="139"/>
      <c r="KEQ72" s="139"/>
      <c r="KER72" s="139"/>
      <c r="KES72" s="139"/>
      <c r="KET72" s="139"/>
      <c r="KEU72" s="139"/>
      <c r="KEV72" s="139"/>
      <c r="KEW72" s="139"/>
      <c r="KEX72" s="139"/>
      <c r="KEY72" s="139"/>
      <c r="KEZ72" s="139"/>
      <c r="KFA72" s="139"/>
      <c r="KFB72" s="139"/>
      <c r="KFC72" s="139"/>
      <c r="KFD72" s="139"/>
      <c r="KFE72" s="139"/>
      <c r="KFF72" s="139"/>
      <c r="KFG72" s="139"/>
      <c r="KFH72" s="139"/>
      <c r="KFI72" s="139"/>
      <c r="KFJ72" s="139"/>
      <c r="KFK72" s="139"/>
      <c r="KFL72" s="139"/>
      <c r="KFM72" s="139"/>
      <c r="KFN72" s="139"/>
      <c r="KFO72" s="139"/>
      <c r="KFP72" s="139"/>
      <c r="KFQ72" s="139"/>
      <c r="KFR72" s="139"/>
      <c r="KFS72" s="139"/>
      <c r="KFT72" s="139"/>
      <c r="KFU72" s="139"/>
      <c r="KFV72" s="139"/>
      <c r="KFW72" s="139"/>
      <c r="KFX72" s="139"/>
      <c r="KFY72" s="139"/>
      <c r="KFZ72" s="139"/>
      <c r="KGA72" s="139"/>
      <c r="KGB72" s="139"/>
      <c r="KGC72" s="139"/>
      <c r="KGD72" s="139"/>
      <c r="KGE72" s="139"/>
      <c r="KGF72" s="139"/>
      <c r="KGG72" s="139"/>
      <c r="KGH72" s="139"/>
      <c r="KGI72" s="139"/>
      <c r="KGJ72" s="139"/>
      <c r="KGK72" s="139"/>
      <c r="KGL72" s="139"/>
      <c r="KGM72" s="139"/>
      <c r="KGN72" s="139"/>
      <c r="KGO72" s="139"/>
      <c r="KGP72" s="139"/>
      <c r="KGQ72" s="139"/>
      <c r="KGR72" s="139"/>
      <c r="KGS72" s="139"/>
      <c r="KGT72" s="139"/>
      <c r="KGU72" s="139"/>
      <c r="KGV72" s="139"/>
      <c r="KGW72" s="139"/>
      <c r="KGX72" s="139"/>
      <c r="KGY72" s="139"/>
      <c r="KGZ72" s="139"/>
      <c r="KHA72" s="139"/>
      <c r="KHB72" s="139"/>
      <c r="KHC72" s="139"/>
      <c r="KHD72" s="139"/>
      <c r="KHE72" s="139"/>
      <c r="KHF72" s="139"/>
      <c r="KHG72" s="139"/>
      <c r="KHH72" s="139"/>
      <c r="KHI72" s="139"/>
      <c r="KHJ72" s="139"/>
      <c r="KHK72" s="139"/>
      <c r="KHL72" s="139"/>
      <c r="KHM72" s="139"/>
      <c r="KHN72" s="139"/>
      <c r="KHO72" s="139"/>
      <c r="KHP72" s="139"/>
      <c r="KHQ72" s="139"/>
      <c r="KHR72" s="139"/>
      <c r="KHS72" s="139"/>
      <c r="KHT72" s="139"/>
      <c r="KHU72" s="139"/>
      <c r="KHV72" s="139"/>
      <c r="KHW72" s="139"/>
      <c r="KHX72" s="139"/>
      <c r="KHY72" s="139"/>
      <c r="KHZ72" s="139"/>
      <c r="KIA72" s="139"/>
      <c r="KIB72" s="139"/>
      <c r="KIC72" s="139"/>
      <c r="KID72" s="139"/>
      <c r="KIE72" s="139"/>
      <c r="KIF72" s="139"/>
      <c r="KIG72" s="139"/>
      <c r="KIH72" s="139"/>
      <c r="KII72" s="139"/>
      <c r="KIJ72" s="139"/>
      <c r="KIK72" s="139"/>
      <c r="KIL72" s="139"/>
      <c r="KIM72" s="139"/>
      <c r="KIN72" s="139"/>
      <c r="KIO72" s="139"/>
      <c r="KIP72" s="139"/>
      <c r="KIQ72" s="139"/>
      <c r="KIR72" s="139"/>
      <c r="KIS72" s="139"/>
      <c r="KIT72" s="139"/>
      <c r="KIU72" s="139"/>
      <c r="KIV72" s="139"/>
      <c r="KIW72" s="139"/>
      <c r="KIX72" s="139"/>
      <c r="KIY72" s="139"/>
      <c r="KIZ72" s="139"/>
      <c r="KJA72" s="139"/>
      <c r="KJB72" s="139"/>
      <c r="KJC72" s="139"/>
      <c r="KJD72" s="139"/>
      <c r="KJE72" s="139"/>
      <c r="KJF72" s="139"/>
      <c r="KJG72" s="139"/>
      <c r="KJH72" s="139"/>
      <c r="KJI72" s="139"/>
      <c r="KJJ72" s="139"/>
      <c r="KJK72" s="139"/>
      <c r="KJL72" s="139"/>
      <c r="KJM72" s="139"/>
      <c r="KJN72" s="139"/>
      <c r="KJO72" s="139"/>
      <c r="KJP72" s="139"/>
      <c r="KJQ72" s="139"/>
      <c r="KJR72" s="139"/>
      <c r="KJS72" s="139"/>
      <c r="KJT72" s="139"/>
      <c r="KJU72" s="139"/>
      <c r="KJV72" s="139"/>
      <c r="KJW72" s="139"/>
      <c r="KJX72" s="139"/>
      <c r="KJY72" s="139"/>
      <c r="KJZ72" s="139"/>
      <c r="KKA72" s="139"/>
      <c r="KKB72" s="139"/>
      <c r="KKC72" s="139"/>
      <c r="KKD72" s="139"/>
      <c r="KKE72" s="139"/>
      <c r="KKF72" s="139"/>
      <c r="KKG72" s="139"/>
      <c r="KKH72" s="139"/>
      <c r="KKI72" s="139"/>
      <c r="KKJ72" s="139"/>
      <c r="KKK72" s="139"/>
      <c r="KKL72" s="139"/>
      <c r="KKM72" s="139"/>
      <c r="KKN72" s="139"/>
      <c r="KKO72" s="139"/>
      <c r="KKP72" s="139"/>
      <c r="KKQ72" s="139"/>
      <c r="KKR72" s="139"/>
      <c r="KKS72" s="139"/>
      <c r="KKT72" s="139"/>
      <c r="KKU72" s="139"/>
      <c r="KKV72" s="139"/>
      <c r="KKW72" s="139"/>
      <c r="KKX72" s="139"/>
      <c r="KKY72" s="139"/>
      <c r="KKZ72" s="139"/>
      <c r="KLA72" s="139"/>
      <c r="KLB72" s="139"/>
      <c r="KLC72" s="139"/>
      <c r="KLD72" s="139"/>
      <c r="KLE72" s="139"/>
      <c r="KLF72" s="139"/>
      <c r="KLG72" s="139"/>
      <c r="KLH72" s="139"/>
      <c r="KLI72" s="139"/>
      <c r="KLJ72" s="139"/>
      <c r="KLK72" s="139"/>
      <c r="KLL72" s="139"/>
      <c r="KLM72" s="139"/>
      <c r="KLN72" s="139"/>
      <c r="KLO72" s="139"/>
      <c r="KLP72" s="139"/>
      <c r="KLQ72" s="139"/>
      <c r="KLR72" s="139"/>
      <c r="KLS72" s="139"/>
      <c r="KLT72" s="139"/>
      <c r="KLU72" s="139"/>
      <c r="KLV72" s="139"/>
      <c r="KLW72" s="139"/>
      <c r="KLX72" s="139"/>
      <c r="KLY72" s="139"/>
      <c r="KLZ72" s="139"/>
      <c r="KMA72" s="139"/>
      <c r="KMB72" s="139"/>
      <c r="KMC72" s="139"/>
      <c r="KMD72" s="139"/>
      <c r="KME72" s="139"/>
      <c r="KMF72" s="139"/>
      <c r="KMG72" s="139"/>
      <c r="KMH72" s="139"/>
      <c r="KMI72" s="139"/>
      <c r="KMJ72" s="139"/>
      <c r="KMK72" s="139"/>
      <c r="KML72" s="139"/>
      <c r="KMM72" s="139"/>
      <c r="KMN72" s="139"/>
      <c r="KMO72" s="139"/>
      <c r="KMP72" s="139"/>
      <c r="KMQ72" s="139"/>
      <c r="KMR72" s="139"/>
      <c r="KMS72" s="139"/>
      <c r="KMT72" s="139"/>
      <c r="KMU72" s="139"/>
      <c r="KMV72" s="139"/>
      <c r="KMW72" s="139"/>
      <c r="KMX72" s="139"/>
      <c r="KMY72" s="139"/>
      <c r="KMZ72" s="139"/>
      <c r="KNA72" s="139"/>
      <c r="KNB72" s="139"/>
      <c r="KNC72" s="139"/>
      <c r="KND72" s="139"/>
      <c r="KNE72" s="139"/>
      <c r="KNF72" s="139"/>
      <c r="KNG72" s="139"/>
      <c r="KNH72" s="139"/>
      <c r="KNI72" s="139"/>
      <c r="KNJ72" s="139"/>
      <c r="KNK72" s="139"/>
      <c r="KNL72" s="139"/>
      <c r="KNM72" s="139"/>
      <c r="KNN72" s="139"/>
      <c r="KNO72" s="139"/>
      <c r="KNP72" s="139"/>
      <c r="KNQ72" s="139"/>
      <c r="KNR72" s="139"/>
      <c r="KNS72" s="139"/>
      <c r="KNT72" s="139"/>
      <c r="KNU72" s="139"/>
      <c r="KNV72" s="139"/>
      <c r="KNW72" s="139"/>
      <c r="KNX72" s="139"/>
      <c r="KNY72" s="139"/>
      <c r="KNZ72" s="139"/>
      <c r="KOA72" s="139"/>
      <c r="KOB72" s="139"/>
      <c r="KOC72" s="139"/>
      <c r="KOD72" s="139"/>
      <c r="KOE72" s="139"/>
      <c r="KOF72" s="139"/>
      <c r="KOG72" s="139"/>
      <c r="KOH72" s="139"/>
      <c r="KOI72" s="139"/>
      <c r="KOJ72" s="139"/>
      <c r="KOK72" s="139"/>
      <c r="KOL72" s="139"/>
      <c r="KOM72" s="139"/>
      <c r="KON72" s="139"/>
      <c r="KOO72" s="139"/>
      <c r="KOP72" s="139"/>
      <c r="KOQ72" s="139"/>
      <c r="KOR72" s="139"/>
      <c r="KOS72" s="139"/>
      <c r="KOT72" s="139"/>
      <c r="KOU72" s="139"/>
      <c r="KOV72" s="139"/>
      <c r="KOW72" s="139"/>
      <c r="KOX72" s="139"/>
      <c r="KOY72" s="139"/>
      <c r="KOZ72" s="139"/>
      <c r="KPA72" s="139"/>
      <c r="KPB72" s="139"/>
      <c r="KPC72" s="139"/>
      <c r="KPD72" s="139"/>
      <c r="KPE72" s="139"/>
      <c r="KPF72" s="139"/>
      <c r="KPG72" s="139"/>
      <c r="KPH72" s="139"/>
      <c r="KPI72" s="139"/>
      <c r="KPJ72" s="139"/>
      <c r="KPK72" s="139"/>
      <c r="KPL72" s="139"/>
      <c r="KPM72" s="139"/>
      <c r="KPN72" s="139"/>
      <c r="KPO72" s="139"/>
      <c r="KPP72" s="139"/>
      <c r="KPQ72" s="139"/>
      <c r="KPR72" s="139"/>
      <c r="KPS72" s="139"/>
      <c r="KPT72" s="139"/>
      <c r="KPU72" s="139"/>
      <c r="KPV72" s="139"/>
      <c r="KPW72" s="139"/>
      <c r="KPX72" s="139"/>
      <c r="KPY72" s="139"/>
      <c r="KPZ72" s="139"/>
      <c r="KQA72" s="139"/>
      <c r="KQB72" s="139"/>
      <c r="KQC72" s="139"/>
      <c r="KQD72" s="139"/>
      <c r="KQE72" s="139"/>
      <c r="KQF72" s="139"/>
      <c r="KQG72" s="139"/>
      <c r="KQH72" s="139"/>
      <c r="KQI72" s="139"/>
      <c r="KQJ72" s="139"/>
      <c r="KQK72" s="139"/>
      <c r="KQL72" s="139"/>
      <c r="KQM72" s="139"/>
      <c r="KQN72" s="139"/>
      <c r="KQO72" s="139"/>
      <c r="KQP72" s="139"/>
      <c r="KQQ72" s="139"/>
      <c r="KQR72" s="139"/>
      <c r="KQS72" s="139"/>
      <c r="KQT72" s="139"/>
      <c r="KQU72" s="139"/>
      <c r="KQV72" s="139"/>
      <c r="KQW72" s="139"/>
      <c r="KQX72" s="139"/>
      <c r="KQY72" s="139"/>
      <c r="KQZ72" s="139"/>
      <c r="KRA72" s="139"/>
      <c r="KRB72" s="139"/>
      <c r="KRC72" s="139"/>
      <c r="KRD72" s="139"/>
      <c r="KRE72" s="139"/>
      <c r="KRF72" s="139"/>
      <c r="KRG72" s="139"/>
      <c r="KRH72" s="139"/>
      <c r="KRI72" s="139"/>
      <c r="KRJ72" s="139"/>
      <c r="KRK72" s="139"/>
      <c r="KRL72" s="139"/>
      <c r="KRM72" s="139"/>
      <c r="KRN72" s="139"/>
      <c r="KRO72" s="139"/>
      <c r="KRP72" s="139"/>
      <c r="KRQ72" s="139"/>
      <c r="KRR72" s="139"/>
      <c r="KRS72" s="139"/>
      <c r="KRT72" s="139"/>
      <c r="KRU72" s="139"/>
      <c r="KRV72" s="139"/>
      <c r="KRW72" s="139"/>
      <c r="KRX72" s="139"/>
      <c r="KRY72" s="139"/>
      <c r="KRZ72" s="139"/>
      <c r="KSA72" s="139"/>
      <c r="KSB72" s="139"/>
      <c r="KSC72" s="139"/>
      <c r="KSD72" s="139"/>
      <c r="KSE72" s="139"/>
      <c r="KSF72" s="139"/>
      <c r="KSG72" s="139"/>
      <c r="KSH72" s="139"/>
      <c r="KSI72" s="139"/>
      <c r="KSJ72" s="139"/>
      <c r="KSK72" s="139"/>
      <c r="KSL72" s="139"/>
      <c r="KSM72" s="139"/>
      <c r="KSN72" s="139"/>
      <c r="KSO72" s="139"/>
      <c r="KSP72" s="139"/>
      <c r="KSQ72" s="139"/>
      <c r="KSR72" s="139"/>
      <c r="KSS72" s="139"/>
      <c r="KST72" s="139"/>
      <c r="KSU72" s="139"/>
      <c r="KSV72" s="139"/>
      <c r="KSW72" s="139"/>
      <c r="KSX72" s="139"/>
      <c r="KSY72" s="139"/>
      <c r="KSZ72" s="139"/>
      <c r="KTA72" s="139"/>
      <c r="KTB72" s="139"/>
      <c r="KTC72" s="139"/>
      <c r="KTD72" s="139"/>
      <c r="KTE72" s="139"/>
      <c r="KTF72" s="139"/>
      <c r="KTG72" s="139"/>
      <c r="KTH72" s="139"/>
      <c r="KTI72" s="139"/>
      <c r="KTJ72" s="139"/>
      <c r="KTK72" s="139"/>
      <c r="KTL72" s="139"/>
      <c r="KTM72" s="139"/>
      <c r="KTN72" s="139"/>
      <c r="KTO72" s="139"/>
      <c r="KTP72" s="139"/>
      <c r="KTQ72" s="139"/>
      <c r="KTR72" s="139"/>
      <c r="KTS72" s="139"/>
      <c r="KTT72" s="139"/>
      <c r="KTU72" s="139"/>
      <c r="KTV72" s="139"/>
      <c r="KTW72" s="139"/>
      <c r="KTX72" s="139"/>
      <c r="KTY72" s="139"/>
      <c r="KTZ72" s="139"/>
      <c r="KUA72" s="139"/>
      <c r="KUB72" s="139"/>
      <c r="KUC72" s="139"/>
      <c r="KUD72" s="139"/>
      <c r="KUE72" s="139"/>
      <c r="KUF72" s="139"/>
      <c r="KUG72" s="139"/>
      <c r="KUH72" s="139"/>
      <c r="KUI72" s="139"/>
      <c r="KUJ72" s="139"/>
      <c r="KUK72" s="139"/>
      <c r="KUL72" s="139"/>
      <c r="KUM72" s="139"/>
      <c r="KUN72" s="139"/>
      <c r="KUO72" s="139"/>
      <c r="KUP72" s="139"/>
      <c r="KUQ72" s="139"/>
      <c r="KUR72" s="139"/>
      <c r="KUS72" s="139"/>
      <c r="KUT72" s="139"/>
      <c r="KUU72" s="139"/>
      <c r="KUV72" s="139"/>
      <c r="KUW72" s="139"/>
      <c r="KUX72" s="139"/>
      <c r="KUY72" s="139"/>
      <c r="KUZ72" s="139"/>
      <c r="KVA72" s="139"/>
      <c r="KVB72" s="139"/>
      <c r="KVC72" s="139"/>
      <c r="KVD72" s="139"/>
      <c r="KVE72" s="139"/>
      <c r="KVF72" s="139"/>
      <c r="KVG72" s="139"/>
      <c r="KVH72" s="139"/>
      <c r="KVI72" s="139"/>
      <c r="KVJ72" s="139"/>
      <c r="KVK72" s="139"/>
      <c r="KVL72" s="139"/>
      <c r="KVM72" s="139"/>
      <c r="KVN72" s="139"/>
      <c r="KVO72" s="139"/>
      <c r="KVP72" s="139"/>
      <c r="KVQ72" s="139"/>
      <c r="KVR72" s="139"/>
      <c r="KVS72" s="139"/>
      <c r="KVT72" s="139"/>
      <c r="KVU72" s="139"/>
      <c r="KVV72" s="139"/>
      <c r="KVW72" s="139"/>
      <c r="KVX72" s="139"/>
      <c r="KVY72" s="139"/>
      <c r="KVZ72" s="139"/>
      <c r="KWA72" s="139"/>
      <c r="KWB72" s="139"/>
      <c r="KWC72" s="139"/>
      <c r="KWD72" s="139"/>
      <c r="KWE72" s="139"/>
      <c r="KWF72" s="139"/>
      <c r="KWG72" s="139"/>
      <c r="KWH72" s="139"/>
      <c r="KWI72" s="139"/>
      <c r="KWJ72" s="139"/>
      <c r="KWK72" s="139"/>
      <c r="KWL72" s="139"/>
      <c r="KWM72" s="139"/>
      <c r="KWN72" s="139"/>
      <c r="KWO72" s="139"/>
      <c r="KWP72" s="139"/>
      <c r="KWQ72" s="139"/>
      <c r="KWR72" s="139"/>
      <c r="KWS72" s="139"/>
      <c r="KWT72" s="139"/>
      <c r="KWU72" s="139"/>
      <c r="KWV72" s="139"/>
      <c r="KWW72" s="139"/>
      <c r="KWX72" s="139"/>
      <c r="KWY72" s="139"/>
      <c r="KWZ72" s="139"/>
      <c r="KXA72" s="139"/>
      <c r="KXB72" s="139"/>
      <c r="KXC72" s="139"/>
      <c r="KXD72" s="139"/>
      <c r="KXE72" s="139"/>
      <c r="KXF72" s="139"/>
      <c r="KXG72" s="139"/>
      <c r="KXH72" s="139"/>
      <c r="KXI72" s="139"/>
      <c r="KXJ72" s="139"/>
      <c r="KXK72" s="139"/>
      <c r="KXL72" s="139"/>
      <c r="KXM72" s="139"/>
      <c r="KXN72" s="139"/>
      <c r="KXO72" s="139"/>
      <c r="KXP72" s="139"/>
      <c r="KXQ72" s="139"/>
      <c r="KXR72" s="139"/>
      <c r="KXS72" s="139"/>
      <c r="KXT72" s="139"/>
      <c r="KXU72" s="139"/>
      <c r="KXV72" s="139"/>
      <c r="KXW72" s="139"/>
      <c r="KXX72" s="139"/>
      <c r="KXY72" s="139"/>
      <c r="KXZ72" s="139"/>
      <c r="KYA72" s="139"/>
      <c r="KYB72" s="139"/>
      <c r="KYC72" s="139"/>
      <c r="KYD72" s="139"/>
      <c r="KYE72" s="139"/>
      <c r="KYF72" s="139"/>
      <c r="KYG72" s="139"/>
      <c r="KYH72" s="139"/>
      <c r="KYI72" s="139"/>
      <c r="KYJ72" s="139"/>
      <c r="KYK72" s="139"/>
      <c r="KYL72" s="139"/>
      <c r="KYM72" s="139"/>
      <c r="KYN72" s="139"/>
      <c r="KYO72" s="139"/>
      <c r="KYP72" s="139"/>
      <c r="KYQ72" s="139"/>
      <c r="KYR72" s="139"/>
      <c r="KYS72" s="139"/>
      <c r="KYT72" s="139"/>
      <c r="KYU72" s="139"/>
      <c r="KYV72" s="139"/>
      <c r="KYW72" s="139"/>
      <c r="KYX72" s="139"/>
      <c r="KYY72" s="139"/>
      <c r="KYZ72" s="139"/>
      <c r="KZA72" s="139"/>
      <c r="KZB72" s="139"/>
      <c r="KZC72" s="139"/>
      <c r="KZD72" s="139"/>
      <c r="KZE72" s="139"/>
      <c r="KZF72" s="139"/>
      <c r="KZG72" s="139"/>
      <c r="KZH72" s="139"/>
      <c r="KZI72" s="139"/>
      <c r="KZJ72" s="139"/>
      <c r="KZK72" s="139"/>
      <c r="KZL72" s="139"/>
      <c r="KZM72" s="139"/>
      <c r="KZN72" s="139"/>
      <c r="KZO72" s="139"/>
      <c r="KZP72" s="139"/>
      <c r="KZQ72" s="139"/>
      <c r="KZR72" s="139"/>
      <c r="KZS72" s="139"/>
      <c r="KZT72" s="139"/>
      <c r="KZU72" s="139"/>
      <c r="KZV72" s="139"/>
      <c r="KZW72" s="139"/>
      <c r="KZX72" s="139"/>
      <c r="KZY72" s="139"/>
      <c r="KZZ72" s="139"/>
      <c r="LAA72" s="139"/>
      <c r="LAB72" s="139"/>
      <c r="LAC72" s="139"/>
      <c r="LAD72" s="139"/>
      <c r="LAE72" s="139"/>
      <c r="LAF72" s="139"/>
      <c r="LAG72" s="139"/>
      <c r="LAH72" s="139"/>
      <c r="LAI72" s="139"/>
      <c r="LAJ72" s="139"/>
      <c r="LAK72" s="139"/>
      <c r="LAL72" s="139"/>
      <c r="LAM72" s="139"/>
      <c r="LAN72" s="139"/>
      <c r="LAO72" s="139"/>
      <c r="LAP72" s="139"/>
      <c r="LAQ72" s="139"/>
      <c r="LAR72" s="139"/>
      <c r="LAS72" s="139"/>
      <c r="LAT72" s="139"/>
      <c r="LAU72" s="139"/>
      <c r="LAV72" s="139"/>
      <c r="LAW72" s="139"/>
      <c r="LAX72" s="139"/>
      <c r="LAY72" s="139"/>
      <c r="LAZ72" s="139"/>
      <c r="LBA72" s="139"/>
      <c r="LBB72" s="139"/>
      <c r="LBC72" s="139"/>
      <c r="LBD72" s="139"/>
      <c r="LBE72" s="139"/>
      <c r="LBF72" s="139"/>
      <c r="LBG72" s="139"/>
      <c r="LBH72" s="139"/>
      <c r="LBI72" s="139"/>
      <c r="LBJ72" s="139"/>
      <c r="LBK72" s="139"/>
      <c r="LBL72" s="139"/>
      <c r="LBM72" s="139"/>
      <c r="LBN72" s="139"/>
      <c r="LBO72" s="139"/>
      <c r="LBP72" s="139"/>
      <c r="LBQ72" s="139"/>
      <c r="LBR72" s="139"/>
      <c r="LBS72" s="139"/>
      <c r="LBT72" s="139"/>
      <c r="LBU72" s="139"/>
      <c r="LBV72" s="139"/>
      <c r="LBW72" s="139"/>
      <c r="LBX72" s="139"/>
      <c r="LBY72" s="139"/>
      <c r="LBZ72" s="139"/>
      <c r="LCA72" s="139"/>
      <c r="LCB72" s="139"/>
      <c r="LCC72" s="139"/>
      <c r="LCD72" s="139"/>
      <c r="LCE72" s="139"/>
      <c r="LCF72" s="139"/>
      <c r="LCG72" s="139"/>
      <c r="LCH72" s="139"/>
      <c r="LCI72" s="139"/>
      <c r="LCJ72" s="139"/>
      <c r="LCK72" s="139"/>
      <c r="LCL72" s="139"/>
      <c r="LCM72" s="139"/>
      <c r="LCN72" s="139"/>
      <c r="LCO72" s="139"/>
      <c r="LCP72" s="139"/>
      <c r="LCQ72" s="139"/>
      <c r="LCR72" s="139"/>
      <c r="LCS72" s="139"/>
      <c r="LCT72" s="139"/>
      <c r="LCU72" s="139"/>
      <c r="LCV72" s="139"/>
      <c r="LCW72" s="139"/>
      <c r="LCX72" s="139"/>
      <c r="LCY72" s="139"/>
      <c r="LCZ72" s="139"/>
      <c r="LDA72" s="139"/>
      <c r="LDB72" s="139"/>
      <c r="LDC72" s="139"/>
      <c r="LDD72" s="139"/>
      <c r="LDE72" s="139"/>
      <c r="LDF72" s="139"/>
      <c r="LDG72" s="139"/>
      <c r="LDH72" s="139"/>
      <c r="LDI72" s="139"/>
      <c r="LDJ72" s="139"/>
      <c r="LDK72" s="139"/>
      <c r="LDL72" s="139"/>
      <c r="LDM72" s="139"/>
      <c r="LDN72" s="139"/>
      <c r="LDO72" s="139"/>
      <c r="LDP72" s="139"/>
      <c r="LDQ72" s="139"/>
      <c r="LDR72" s="139"/>
      <c r="LDS72" s="139"/>
      <c r="LDT72" s="139"/>
      <c r="LDU72" s="139"/>
      <c r="LDV72" s="139"/>
      <c r="LDW72" s="139"/>
      <c r="LDX72" s="139"/>
      <c r="LDY72" s="139"/>
      <c r="LDZ72" s="139"/>
      <c r="LEA72" s="139"/>
      <c r="LEB72" s="139"/>
      <c r="LEC72" s="139"/>
      <c r="LED72" s="139"/>
      <c r="LEE72" s="139"/>
      <c r="LEF72" s="139"/>
      <c r="LEG72" s="139"/>
      <c r="LEH72" s="139"/>
      <c r="LEI72" s="139"/>
      <c r="LEJ72" s="139"/>
      <c r="LEK72" s="139"/>
      <c r="LEL72" s="139"/>
      <c r="LEM72" s="139"/>
      <c r="LEN72" s="139"/>
      <c r="LEO72" s="139"/>
      <c r="LEP72" s="139"/>
      <c r="LEQ72" s="139"/>
      <c r="LER72" s="139"/>
      <c r="LES72" s="139"/>
      <c r="LET72" s="139"/>
      <c r="LEU72" s="139"/>
      <c r="LEV72" s="139"/>
      <c r="LEW72" s="139"/>
      <c r="LEX72" s="139"/>
      <c r="LEY72" s="139"/>
      <c r="LEZ72" s="139"/>
      <c r="LFA72" s="139"/>
      <c r="LFB72" s="139"/>
      <c r="LFC72" s="139"/>
      <c r="LFD72" s="139"/>
      <c r="LFE72" s="139"/>
      <c r="LFF72" s="139"/>
      <c r="LFG72" s="139"/>
      <c r="LFH72" s="139"/>
      <c r="LFI72" s="139"/>
      <c r="LFJ72" s="139"/>
      <c r="LFK72" s="139"/>
      <c r="LFL72" s="139"/>
      <c r="LFM72" s="139"/>
      <c r="LFN72" s="139"/>
      <c r="LFO72" s="139"/>
      <c r="LFP72" s="139"/>
      <c r="LFQ72" s="139"/>
      <c r="LFR72" s="139"/>
      <c r="LFS72" s="139"/>
      <c r="LFT72" s="139"/>
      <c r="LFU72" s="139"/>
      <c r="LFV72" s="139"/>
      <c r="LFW72" s="139"/>
      <c r="LFX72" s="139"/>
      <c r="LFY72" s="139"/>
      <c r="LFZ72" s="139"/>
      <c r="LGA72" s="139"/>
      <c r="LGB72" s="139"/>
      <c r="LGC72" s="139"/>
      <c r="LGD72" s="139"/>
      <c r="LGE72" s="139"/>
      <c r="LGF72" s="139"/>
      <c r="LGG72" s="139"/>
      <c r="LGH72" s="139"/>
      <c r="LGI72" s="139"/>
      <c r="LGJ72" s="139"/>
      <c r="LGK72" s="139"/>
      <c r="LGL72" s="139"/>
      <c r="LGM72" s="139"/>
      <c r="LGN72" s="139"/>
      <c r="LGO72" s="139"/>
      <c r="LGP72" s="139"/>
      <c r="LGQ72" s="139"/>
      <c r="LGR72" s="139"/>
      <c r="LGS72" s="139"/>
      <c r="LGT72" s="139"/>
      <c r="LGU72" s="139"/>
      <c r="LGV72" s="139"/>
      <c r="LGW72" s="139"/>
      <c r="LGX72" s="139"/>
      <c r="LGY72" s="139"/>
      <c r="LGZ72" s="139"/>
      <c r="LHA72" s="139"/>
      <c r="LHB72" s="139"/>
      <c r="LHC72" s="139"/>
      <c r="LHD72" s="139"/>
      <c r="LHE72" s="139"/>
      <c r="LHF72" s="139"/>
      <c r="LHG72" s="139"/>
      <c r="LHH72" s="139"/>
      <c r="LHI72" s="139"/>
      <c r="LHJ72" s="139"/>
      <c r="LHK72" s="139"/>
      <c r="LHL72" s="139"/>
      <c r="LHM72" s="139"/>
      <c r="LHN72" s="139"/>
      <c r="LHO72" s="139"/>
      <c r="LHP72" s="139"/>
      <c r="LHQ72" s="139"/>
      <c r="LHR72" s="139"/>
      <c r="LHS72" s="139"/>
      <c r="LHT72" s="139"/>
      <c r="LHU72" s="139"/>
      <c r="LHV72" s="139"/>
      <c r="LHW72" s="139"/>
      <c r="LHX72" s="139"/>
      <c r="LHY72" s="139"/>
      <c r="LHZ72" s="139"/>
      <c r="LIA72" s="139"/>
      <c r="LIB72" s="139"/>
      <c r="LIC72" s="139"/>
      <c r="LID72" s="139"/>
      <c r="LIE72" s="139"/>
      <c r="LIF72" s="139"/>
      <c r="LIG72" s="139"/>
      <c r="LIH72" s="139"/>
      <c r="LII72" s="139"/>
      <c r="LIJ72" s="139"/>
      <c r="LIK72" s="139"/>
      <c r="LIL72" s="139"/>
      <c r="LIM72" s="139"/>
      <c r="LIN72" s="139"/>
      <c r="LIO72" s="139"/>
      <c r="LIP72" s="139"/>
      <c r="LIQ72" s="139"/>
      <c r="LIR72" s="139"/>
      <c r="LIS72" s="139"/>
      <c r="LIT72" s="139"/>
      <c r="LIU72" s="139"/>
      <c r="LIV72" s="139"/>
      <c r="LIW72" s="139"/>
      <c r="LIX72" s="139"/>
      <c r="LIY72" s="139"/>
      <c r="LIZ72" s="139"/>
      <c r="LJA72" s="139"/>
      <c r="LJB72" s="139"/>
      <c r="LJC72" s="139"/>
      <c r="LJD72" s="139"/>
      <c r="LJE72" s="139"/>
      <c r="LJF72" s="139"/>
      <c r="LJG72" s="139"/>
      <c r="LJH72" s="139"/>
      <c r="LJI72" s="139"/>
      <c r="LJJ72" s="139"/>
      <c r="LJK72" s="139"/>
      <c r="LJL72" s="139"/>
      <c r="LJM72" s="139"/>
      <c r="LJN72" s="139"/>
      <c r="LJO72" s="139"/>
      <c r="LJP72" s="139"/>
      <c r="LJQ72" s="139"/>
      <c r="LJR72" s="139"/>
      <c r="LJS72" s="139"/>
      <c r="LJT72" s="139"/>
      <c r="LJU72" s="139"/>
      <c r="LJV72" s="139"/>
      <c r="LJW72" s="139"/>
      <c r="LJX72" s="139"/>
      <c r="LJY72" s="139"/>
      <c r="LJZ72" s="139"/>
      <c r="LKA72" s="139"/>
      <c r="LKB72" s="139"/>
      <c r="LKC72" s="139"/>
      <c r="LKD72" s="139"/>
      <c r="LKE72" s="139"/>
      <c r="LKF72" s="139"/>
      <c r="LKG72" s="139"/>
      <c r="LKH72" s="139"/>
      <c r="LKI72" s="139"/>
      <c r="LKJ72" s="139"/>
      <c r="LKK72" s="139"/>
      <c r="LKL72" s="139"/>
      <c r="LKM72" s="139"/>
      <c r="LKN72" s="139"/>
      <c r="LKO72" s="139"/>
      <c r="LKP72" s="139"/>
      <c r="LKQ72" s="139"/>
      <c r="LKR72" s="139"/>
      <c r="LKS72" s="139"/>
      <c r="LKT72" s="139"/>
      <c r="LKU72" s="139"/>
      <c r="LKV72" s="139"/>
      <c r="LKW72" s="139"/>
      <c r="LKX72" s="139"/>
      <c r="LKY72" s="139"/>
      <c r="LKZ72" s="139"/>
      <c r="LLA72" s="139"/>
      <c r="LLB72" s="139"/>
      <c r="LLC72" s="139"/>
      <c r="LLD72" s="139"/>
      <c r="LLE72" s="139"/>
      <c r="LLF72" s="139"/>
      <c r="LLG72" s="139"/>
      <c r="LLH72" s="139"/>
      <c r="LLI72" s="139"/>
      <c r="LLJ72" s="139"/>
      <c r="LLK72" s="139"/>
      <c r="LLL72" s="139"/>
      <c r="LLM72" s="139"/>
      <c r="LLN72" s="139"/>
      <c r="LLO72" s="139"/>
      <c r="LLP72" s="139"/>
      <c r="LLQ72" s="139"/>
      <c r="LLR72" s="139"/>
      <c r="LLS72" s="139"/>
      <c r="LLT72" s="139"/>
      <c r="LLU72" s="139"/>
      <c r="LLV72" s="139"/>
      <c r="LLW72" s="139"/>
      <c r="LLX72" s="139"/>
      <c r="LLY72" s="139"/>
      <c r="LLZ72" s="139"/>
      <c r="LMA72" s="139"/>
      <c r="LMB72" s="139"/>
      <c r="LMC72" s="139"/>
      <c r="LMD72" s="139"/>
      <c r="LME72" s="139"/>
      <c r="LMF72" s="139"/>
      <c r="LMG72" s="139"/>
      <c r="LMH72" s="139"/>
      <c r="LMI72" s="139"/>
      <c r="LMJ72" s="139"/>
      <c r="LMK72" s="139"/>
      <c r="LML72" s="139"/>
      <c r="LMM72" s="139"/>
      <c r="LMN72" s="139"/>
      <c r="LMO72" s="139"/>
      <c r="LMP72" s="139"/>
      <c r="LMQ72" s="139"/>
      <c r="LMR72" s="139"/>
      <c r="LMS72" s="139"/>
      <c r="LMT72" s="139"/>
      <c r="LMU72" s="139"/>
      <c r="LMV72" s="139"/>
      <c r="LMW72" s="139"/>
      <c r="LMX72" s="139"/>
      <c r="LMY72" s="139"/>
      <c r="LMZ72" s="139"/>
      <c r="LNA72" s="139"/>
      <c r="LNB72" s="139"/>
      <c r="LNC72" s="139"/>
      <c r="LND72" s="139"/>
      <c r="LNE72" s="139"/>
      <c r="LNF72" s="139"/>
      <c r="LNG72" s="139"/>
      <c r="LNH72" s="139"/>
      <c r="LNI72" s="139"/>
      <c r="LNJ72" s="139"/>
      <c r="LNK72" s="139"/>
      <c r="LNL72" s="139"/>
      <c r="LNM72" s="139"/>
      <c r="LNN72" s="139"/>
      <c r="LNO72" s="139"/>
      <c r="LNP72" s="139"/>
      <c r="LNQ72" s="139"/>
      <c r="LNR72" s="139"/>
      <c r="LNS72" s="139"/>
      <c r="LNT72" s="139"/>
      <c r="LNU72" s="139"/>
      <c r="LNV72" s="139"/>
      <c r="LNW72" s="139"/>
      <c r="LNX72" s="139"/>
      <c r="LNY72" s="139"/>
      <c r="LNZ72" s="139"/>
      <c r="LOA72" s="139"/>
      <c r="LOB72" s="139"/>
      <c r="LOC72" s="139"/>
      <c r="LOD72" s="139"/>
      <c r="LOE72" s="139"/>
      <c r="LOF72" s="139"/>
      <c r="LOG72" s="139"/>
      <c r="LOH72" s="139"/>
      <c r="LOI72" s="139"/>
      <c r="LOJ72" s="139"/>
      <c r="LOK72" s="139"/>
      <c r="LOL72" s="139"/>
      <c r="LOM72" s="139"/>
      <c r="LON72" s="139"/>
      <c r="LOO72" s="139"/>
      <c r="LOP72" s="139"/>
      <c r="LOQ72" s="139"/>
      <c r="LOR72" s="139"/>
      <c r="LOS72" s="139"/>
      <c r="LOT72" s="139"/>
      <c r="LOU72" s="139"/>
      <c r="LOV72" s="139"/>
      <c r="LOW72" s="139"/>
      <c r="LOX72" s="139"/>
      <c r="LOY72" s="139"/>
      <c r="LOZ72" s="139"/>
      <c r="LPA72" s="139"/>
      <c r="LPB72" s="139"/>
      <c r="LPC72" s="139"/>
      <c r="LPD72" s="139"/>
      <c r="LPE72" s="139"/>
      <c r="LPF72" s="139"/>
      <c r="LPG72" s="139"/>
      <c r="LPH72" s="139"/>
      <c r="LPI72" s="139"/>
      <c r="LPJ72" s="139"/>
      <c r="LPK72" s="139"/>
      <c r="LPL72" s="139"/>
      <c r="LPM72" s="139"/>
      <c r="LPN72" s="139"/>
      <c r="LPO72" s="139"/>
      <c r="LPP72" s="139"/>
      <c r="LPQ72" s="139"/>
      <c r="LPR72" s="139"/>
      <c r="LPS72" s="139"/>
      <c r="LPT72" s="139"/>
      <c r="LPU72" s="139"/>
      <c r="LPV72" s="139"/>
      <c r="LPW72" s="139"/>
      <c r="LPX72" s="139"/>
      <c r="LPY72" s="139"/>
      <c r="LPZ72" s="139"/>
      <c r="LQA72" s="139"/>
      <c r="LQB72" s="139"/>
      <c r="LQC72" s="139"/>
      <c r="LQD72" s="139"/>
      <c r="LQE72" s="139"/>
      <c r="LQF72" s="139"/>
      <c r="LQG72" s="139"/>
      <c r="LQH72" s="139"/>
      <c r="LQI72" s="139"/>
      <c r="LQJ72" s="139"/>
      <c r="LQK72" s="139"/>
      <c r="LQL72" s="139"/>
      <c r="LQM72" s="139"/>
      <c r="LQN72" s="139"/>
      <c r="LQO72" s="139"/>
      <c r="LQP72" s="139"/>
      <c r="LQQ72" s="139"/>
      <c r="LQR72" s="139"/>
      <c r="LQS72" s="139"/>
      <c r="LQT72" s="139"/>
      <c r="LQU72" s="139"/>
      <c r="LQV72" s="139"/>
      <c r="LQW72" s="139"/>
      <c r="LQX72" s="139"/>
      <c r="LQY72" s="139"/>
      <c r="LQZ72" s="139"/>
      <c r="LRA72" s="139"/>
      <c r="LRB72" s="139"/>
      <c r="LRC72" s="139"/>
      <c r="LRD72" s="139"/>
      <c r="LRE72" s="139"/>
      <c r="LRF72" s="139"/>
      <c r="LRG72" s="139"/>
      <c r="LRH72" s="139"/>
      <c r="LRI72" s="139"/>
      <c r="LRJ72" s="139"/>
      <c r="LRK72" s="139"/>
      <c r="LRL72" s="139"/>
      <c r="LRM72" s="139"/>
      <c r="LRN72" s="139"/>
      <c r="LRO72" s="139"/>
      <c r="LRP72" s="139"/>
      <c r="LRQ72" s="139"/>
      <c r="LRR72" s="139"/>
      <c r="LRS72" s="139"/>
      <c r="LRT72" s="139"/>
      <c r="LRU72" s="139"/>
      <c r="LRV72" s="139"/>
      <c r="LRW72" s="139"/>
      <c r="LRX72" s="139"/>
      <c r="LRY72" s="139"/>
      <c r="LRZ72" s="139"/>
      <c r="LSA72" s="139"/>
      <c r="LSB72" s="139"/>
      <c r="LSC72" s="139"/>
      <c r="LSD72" s="139"/>
      <c r="LSE72" s="139"/>
      <c r="LSF72" s="139"/>
      <c r="LSG72" s="139"/>
      <c r="LSH72" s="139"/>
      <c r="LSI72" s="139"/>
      <c r="LSJ72" s="139"/>
      <c r="LSK72" s="139"/>
      <c r="LSL72" s="139"/>
      <c r="LSM72" s="139"/>
      <c r="LSN72" s="139"/>
      <c r="LSO72" s="139"/>
      <c r="LSP72" s="139"/>
      <c r="LSQ72" s="139"/>
      <c r="LSR72" s="139"/>
      <c r="LSS72" s="139"/>
      <c r="LST72" s="139"/>
      <c r="LSU72" s="139"/>
      <c r="LSV72" s="139"/>
      <c r="LSW72" s="139"/>
      <c r="LSX72" s="139"/>
      <c r="LSY72" s="139"/>
      <c r="LSZ72" s="139"/>
      <c r="LTA72" s="139"/>
      <c r="LTB72" s="139"/>
      <c r="LTC72" s="139"/>
      <c r="LTD72" s="139"/>
      <c r="LTE72" s="139"/>
      <c r="LTF72" s="139"/>
      <c r="LTG72" s="139"/>
      <c r="LTH72" s="139"/>
      <c r="LTI72" s="139"/>
      <c r="LTJ72" s="139"/>
      <c r="LTK72" s="139"/>
      <c r="LTL72" s="139"/>
      <c r="LTM72" s="139"/>
      <c r="LTN72" s="139"/>
      <c r="LTO72" s="139"/>
      <c r="LTP72" s="139"/>
      <c r="LTQ72" s="139"/>
      <c r="LTR72" s="139"/>
      <c r="LTS72" s="139"/>
      <c r="LTT72" s="139"/>
      <c r="LTU72" s="139"/>
      <c r="LTV72" s="139"/>
      <c r="LTW72" s="139"/>
      <c r="LTX72" s="139"/>
      <c r="LTY72" s="139"/>
      <c r="LTZ72" s="139"/>
      <c r="LUA72" s="139"/>
      <c r="LUB72" s="139"/>
      <c r="LUC72" s="139"/>
      <c r="LUD72" s="139"/>
      <c r="LUE72" s="139"/>
      <c r="LUF72" s="139"/>
      <c r="LUG72" s="139"/>
      <c r="LUH72" s="139"/>
      <c r="LUI72" s="139"/>
      <c r="LUJ72" s="139"/>
      <c r="LUK72" s="139"/>
      <c r="LUL72" s="139"/>
      <c r="LUM72" s="139"/>
      <c r="LUN72" s="139"/>
      <c r="LUO72" s="139"/>
      <c r="LUP72" s="139"/>
      <c r="LUQ72" s="139"/>
      <c r="LUR72" s="139"/>
      <c r="LUS72" s="139"/>
      <c r="LUT72" s="139"/>
      <c r="LUU72" s="139"/>
      <c r="LUV72" s="139"/>
      <c r="LUW72" s="139"/>
      <c r="LUX72" s="139"/>
      <c r="LUY72" s="139"/>
      <c r="LUZ72" s="139"/>
      <c r="LVA72" s="139"/>
      <c r="LVB72" s="139"/>
      <c r="LVC72" s="139"/>
      <c r="LVD72" s="139"/>
      <c r="LVE72" s="139"/>
      <c r="LVF72" s="139"/>
      <c r="LVG72" s="139"/>
      <c r="LVH72" s="139"/>
      <c r="LVI72" s="139"/>
      <c r="LVJ72" s="139"/>
      <c r="LVK72" s="139"/>
      <c r="LVL72" s="139"/>
      <c r="LVM72" s="139"/>
      <c r="LVN72" s="139"/>
      <c r="LVO72" s="139"/>
      <c r="LVP72" s="139"/>
      <c r="LVQ72" s="139"/>
      <c r="LVR72" s="139"/>
      <c r="LVS72" s="139"/>
      <c r="LVT72" s="139"/>
      <c r="LVU72" s="139"/>
      <c r="LVV72" s="139"/>
      <c r="LVW72" s="139"/>
      <c r="LVX72" s="139"/>
      <c r="LVY72" s="139"/>
      <c r="LVZ72" s="139"/>
      <c r="LWA72" s="139"/>
      <c r="LWB72" s="139"/>
      <c r="LWC72" s="139"/>
      <c r="LWD72" s="139"/>
      <c r="LWE72" s="139"/>
      <c r="LWF72" s="139"/>
      <c r="LWG72" s="139"/>
      <c r="LWH72" s="139"/>
      <c r="LWI72" s="139"/>
      <c r="LWJ72" s="139"/>
      <c r="LWK72" s="139"/>
      <c r="LWL72" s="139"/>
      <c r="LWM72" s="139"/>
      <c r="LWN72" s="139"/>
      <c r="LWO72" s="139"/>
      <c r="LWP72" s="139"/>
      <c r="LWQ72" s="139"/>
      <c r="LWR72" s="139"/>
      <c r="LWS72" s="139"/>
      <c r="LWT72" s="139"/>
      <c r="LWU72" s="139"/>
      <c r="LWV72" s="139"/>
      <c r="LWW72" s="139"/>
      <c r="LWX72" s="139"/>
      <c r="LWY72" s="139"/>
      <c r="LWZ72" s="139"/>
      <c r="LXA72" s="139"/>
      <c r="LXB72" s="139"/>
      <c r="LXC72" s="139"/>
      <c r="LXD72" s="139"/>
      <c r="LXE72" s="139"/>
      <c r="LXF72" s="139"/>
      <c r="LXG72" s="139"/>
      <c r="LXH72" s="139"/>
      <c r="LXI72" s="139"/>
      <c r="LXJ72" s="139"/>
      <c r="LXK72" s="139"/>
      <c r="LXL72" s="139"/>
      <c r="LXM72" s="139"/>
      <c r="LXN72" s="139"/>
      <c r="LXO72" s="139"/>
      <c r="LXP72" s="139"/>
      <c r="LXQ72" s="139"/>
      <c r="LXR72" s="139"/>
      <c r="LXS72" s="139"/>
      <c r="LXT72" s="139"/>
      <c r="LXU72" s="139"/>
      <c r="LXV72" s="139"/>
      <c r="LXW72" s="139"/>
      <c r="LXX72" s="139"/>
      <c r="LXY72" s="139"/>
      <c r="LXZ72" s="139"/>
      <c r="LYA72" s="139"/>
      <c r="LYB72" s="139"/>
      <c r="LYC72" s="139"/>
      <c r="LYD72" s="139"/>
      <c r="LYE72" s="139"/>
      <c r="LYF72" s="139"/>
      <c r="LYG72" s="139"/>
      <c r="LYH72" s="139"/>
      <c r="LYI72" s="139"/>
      <c r="LYJ72" s="139"/>
      <c r="LYK72" s="139"/>
      <c r="LYL72" s="139"/>
      <c r="LYM72" s="139"/>
      <c r="LYN72" s="139"/>
      <c r="LYO72" s="139"/>
      <c r="LYP72" s="139"/>
      <c r="LYQ72" s="139"/>
      <c r="LYR72" s="139"/>
      <c r="LYS72" s="139"/>
      <c r="LYT72" s="139"/>
      <c r="LYU72" s="139"/>
      <c r="LYV72" s="139"/>
      <c r="LYW72" s="139"/>
      <c r="LYX72" s="139"/>
      <c r="LYY72" s="139"/>
      <c r="LYZ72" s="139"/>
      <c r="LZA72" s="139"/>
      <c r="LZB72" s="139"/>
      <c r="LZC72" s="139"/>
      <c r="LZD72" s="139"/>
      <c r="LZE72" s="139"/>
      <c r="LZF72" s="139"/>
      <c r="LZG72" s="139"/>
      <c r="LZH72" s="139"/>
      <c r="LZI72" s="139"/>
      <c r="LZJ72" s="139"/>
      <c r="LZK72" s="139"/>
      <c r="LZL72" s="139"/>
      <c r="LZM72" s="139"/>
      <c r="LZN72" s="139"/>
      <c r="LZO72" s="139"/>
      <c r="LZP72" s="139"/>
      <c r="LZQ72" s="139"/>
      <c r="LZR72" s="139"/>
      <c r="LZS72" s="139"/>
      <c r="LZT72" s="139"/>
      <c r="LZU72" s="139"/>
      <c r="LZV72" s="139"/>
      <c r="LZW72" s="139"/>
      <c r="LZX72" s="139"/>
      <c r="LZY72" s="139"/>
      <c r="LZZ72" s="139"/>
      <c r="MAA72" s="139"/>
      <c r="MAB72" s="139"/>
      <c r="MAC72" s="139"/>
      <c r="MAD72" s="139"/>
      <c r="MAE72" s="139"/>
      <c r="MAF72" s="139"/>
      <c r="MAG72" s="139"/>
      <c r="MAH72" s="139"/>
      <c r="MAI72" s="139"/>
      <c r="MAJ72" s="139"/>
      <c r="MAK72" s="139"/>
      <c r="MAL72" s="139"/>
      <c r="MAM72" s="139"/>
      <c r="MAN72" s="139"/>
      <c r="MAO72" s="139"/>
      <c r="MAP72" s="139"/>
      <c r="MAQ72" s="139"/>
      <c r="MAR72" s="139"/>
      <c r="MAS72" s="139"/>
      <c r="MAT72" s="139"/>
      <c r="MAU72" s="139"/>
      <c r="MAV72" s="139"/>
      <c r="MAW72" s="139"/>
      <c r="MAX72" s="139"/>
      <c r="MAY72" s="139"/>
      <c r="MAZ72" s="139"/>
      <c r="MBA72" s="139"/>
      <c r="MBB72" s="139"/>
      <c r="MBC72" s="139"/>
      <c r="MBD72" s="139"/>
      <c r="MBE72" s="139"/>
      <c r="MBF72" s="139"/>
      <c r="MBG72" s="139"/>
      <c r="MBH72" s="139"/>
      <c r="MBI72" s="139"/>
      <c r="MBJ72" s="139"/>
      <c r="MBK72" s="139"/>
      <c r="MBL72" s="139"/>
      <c r="MBM72" s="139"/>
      <c r="MBN72" s="139"/>
      <c r="MBO72" s="139"/>
      <c r="MBP72" s="139"/>
      <c r="MBQ72" s="139"/>
      <c r="MBR72" s="139"/>
      <c r="MBS72" s="139"/>
      <c r="MBT72" s="139"/>
      <c r="MBU72" s="139"/>
      <c r="MBV72" s="139"/>
      <c r="MBW72" s="139"/>
      <c r="MBX72" s="139"/>
      <c r="MBY72" s="139"/>
      <c r="MBZ72" s="139"/>
      <c r="MCA72" s="139"/>
      <c r="MCB72" s="139"/>
      <c r="MCC72" s="139"/>
      <c r="MCD72" s="139"/>
      <c r="MCE72" s="139"/>
      <c r="MCF72" s="139"/>
      <c r="MCG72" s="139"/>
      <c r="MCH72" s="139"/>
      <c r="MCI72" s="139"/>
      <c r="MCJ72" s="139"/>
      <c r="MCK72" s="139"/>
      <c r="MCL72" s="139"/>
      <c r="MCM72" s="139"/>
      <c r="MCN72" s="139"/>
      <c r="MCO72" s="139"/>
      <c r="MCP72" s="139"/>
      <c r="MCQ72" s="139"/>
      <c r="MCR72" s="139"/>
      <c r="MCS72" s="139"/>
      <c r="MCT72" s="139"/>
      <c r="MCU72" s="139"/>
      <c r="MCV72" s="139"/>
      <c r="MCW72" s="139"/>
      <c r="MCX72" s="139"/>
      <c r="MCY72" s="139"/>
      <c r="MCZ72" s="139"/>
      <c r="MDA72" s="139"/>
      <c r="MDB72" s="139"/>
      <c r="MDC72" s="139"/>
      <c r="MDD72" s="139"/>
      <c r="MDE72" s="139"/>
      <c r="MDF72" s="139"/>
      <c r="MDG72" s="139"/>
      <c r="MDH72" s="139"/>
      <c r="MDI72" s="139"/>
      <c r="MDJ72" s="139"/>
      <c r="MDK72" s="139"/>
      <c r="MDL72" s="139"/>
      <c r="MDM72" s="139"/>
      <c r="MDN72" s="139"/>
      <c r="MDO72" s="139"/>
      <c r="MDP72" s="139"/>
      <c r="MDQ72" s="139"/>
      <c r="MDR72" s="139"/>
      <c r="MDS72" s="139"/>
      <c r="MDT72" s="139"/>
      <c r="MDU72" s="139"/>
      <c r="MDV72" s="139"/>
      <c r="MDW72" s="139"/>
      <c r="MDX72" s="139"/>
      <c r="MDY72" s="139"/>
      <c r="MDZ72" s="139"/>
      <c r="MEA72" s="139"/>
      <c r="MEB72" s="139"/>
      <c r="MEC72" s="139"/>
      <c r="MED72" s="139"/>
      <c r="MEE72" s="139"/>
      <c r="MEF72" s="139"/>
      <c r="MEG72" s="139"/>
      <c r="MEH72" s="139"/>
      <c r="MEI72" s="139"/>
      <c r="MEJ72" s="139"/>
      <c r="MEK72" s="139"/>
      <c r="MEL72" s="139"/>
      <c r="MEM72" s="139"/>
      <c r="MEN72" s="139"/>
      <c r="MEO72" s="139"/>
      <c r="MEP72" s="139"/>
      <c r="MEQ72" s="139"/>
      <c r="MER72" s="139"/>
      <c r="MES72" s="139"/>
      <c r="MET72" s="139"/>
      <c r="MEU72" s="139"/>
      <c r="MEV72" s="139"/>
      <c r="MEW72" s="139"/>
      <c r="MEX72" s="139"/>
      <c r="MEY72" s="139"/>
      <c r="MEZ72" s="139"/>
      <c r="MFA72" s="139"/>
      <c r="MFB72" s="139"/>
      <c r="MFC72" s="139"/>
      <c r="MFD72" s="139"/>
      <c r="MFE72" s="139"/>
      <c r="MFF72" s="139"/>
      <c r="MFG72" s="139"/>
      <c r="MFH72" s="139"/>
      <c r="MFI72" s="139"/>
      <c r="MFJ72" s="139"/>
      <c r="MFK72" s="139"/>
      <c r="MFL72" s="139"/>
      <c r="MFM72" s="139"/>
      <c r="MFN72" s="139"/>
      <c r="MFO72" s="139"/>
      <c r="MFP72" s="139"/>
      <c r="MFQ72" s="139"/>
      <c r="MFR72" s="139"/>
      <c r="MFS72" s="139"/>
      <c r="MFT72" s="139"/>
      <c r="MFU72" s="139"/>
      <c r="MFV72" s="139"/>
      <c r="MFW72" s="139"/>
      <c r="MFX72" s="139"/>
      <c r="MFY72" s="139"/>
      <c r="MFZ72" s="139"/>
      <c r="MGA72" s="139"/>
      <c r="MGB72" s="139"/>
      <c r="MGC72" s="139"/>
      <c r="MGD72" s="139"/>
      <c r="MGE72" s="139"/>
      <c r="MGF72" s="139"/>
      <c r="MGG72" s="139"/>
      <c r="MGH72" s="139"/>
      <c r="MGI72" s="139"/>
      <c r="MGJ72" s="139"/>
      <c r="MGK72" s="139"/>
      <c r="MGL72" s="139"/>
      <c r="MGM72" s="139"/>
      <c r="MGN72" s="139"/>
      <c r="MGO72" s="139"/>
      <c r="MGP72" s="139"/>
      <c r="MGQ72" s="139"/>
      <c r="MGR72" s="139"/>
      <c r="MGS72" s="139"/>
      <c r="MGT72" s="139"/>
      <c r="MGU72" s="139"/>
      <c r="MGV72" s="139"/>
      <c r="MGW72" s="139"/>
      <c r="MGX72" s="139"/>
      <c r="MGY72" s="139"/>
      <c r="MGZ72" s="139"/>
      <c r="MHA72" s="139"/>
      <c r="MHB72" s="139"/>
      <c r="MHC72" s="139"/>
      <c r="MHD72" s="139"/>
      <c r="MHE72" s="139"/>
      <c r="MHF72" s="139"/>
      <c r="MHG72" s="139"/>
      <c r="MHH72" s="139"/>
      <c r="MHI72" s="139"/>
      <c r="MHJ72" s="139"/>
      <c r="MHK72" s="139"/>
      <c r="MHL72" s="139"/>
      <c r="MHM72" s="139"/>
      <c r="MHN72" s="139"/>
      <c r="MHO72" s="139"/>
      <c r="MHP72" s="139"/>
      <c r="MHQ72" s="139"/>
      <c r="MHR72" s="139"/>
      <c r="MHS72" s="139"/>
      <c r="MHT72" s="139"/>
      <c r="MHU72" s="139"/>
      <c r="MHV72" s="139"/>
      <c r="MHW72" s="139"/>
      <c r="MHX72" s="139"/>
      <c r="MHY72" s="139"/>
      <c r="MHZ72" s="139"/>
      <c r="MIA72" s="139"/>
      <c r="MIB72" s="139"/>
      <c r="MIC72" s="139"/>
      <c r="MID72" s="139"/>
      <c r="MIE72" s="139"/>
      <c r="MIF72" s="139"/>
      <c r="MIG72" s="139"/>
      <c r="MIH72" s="139"/>
      <c r="MII72" s="139"/>
      <c r="MIJ72" s="139"/>
      <c r="MIK72" s="139"/>
      <c r="MIL72" s="139"/>
      <c r="MIM72" s="139"/>
      <c r="MIN72" s="139"/>
      <c r="MIO72" s="139"/>
      <c r="MIP72" s="139"/>
      <c r="MIQ72" s="139"/>
      <c r="MIR72" s="139"/>
      <c r="MIS72" s="139"/>
      <c r="MIT72" s="139"/>
      <c r="MIU72" s="139"/>
      <c r="MIV72" s="139"/>
      <c r="MIW72" s="139"/>
      <c r="MIX72" s="139"/>
      <c r="MIY72" s="139"/>
      <c r="MIZ72" s="139"/>
      <c r="MJA72" s="139"/>
      <c r="MJB72" s="139"/>
      <c r="MJC72" s="139"/>
      <c r="MJD72" s="139"/>
      <c r="MJE72" s="139"/>
      <c r="MJF72" s="139"/>
      <c r="MJG72" s="139"/>
      <c r="MJH72" s="139"/>
      <c r="MJI72" s="139"/>
      <c r="MJJ72" s="139"/>
      <c r="MJK72" s="139"/>
      <c r="MJL72" s="139"/>
      <c r="MJM72" s="139"/>
      <c r="MJN72" s="139"/>
      <c r="MJO72" s="139"/>
      <c r="MJP72" s="139"/>
      <c r="MJQ72" s="139"/>
      <c r="MJR72" s="139"/>
      <c r="MJS72" s="139"/>
      <c r="MJT72" s="139"/>
      <c r="MJU72" s="139"/>
      <c r="MJV72" s="139"/>
      <c r="MJW72" s="139"/>
      <c r="MJX72" s="139"/>
      <c r="MJY72" s="139"/>
      <c r="MJZ72" s="139"/>
      <c r="MKA72" s="139"/>
      <c r="MKB72" s="139"/>
      <c r="MKC72" s="139"/>
      <c r="MKD72" s="139"/>
      <c r="MKE72" s="139"/>
      <c r="MKF72" s="139"/>
      <c r="MKG72" s="139"/>
      <c r="MKH72" s="139"/>
      <c r="MKI72" s="139"/>
      <c r="MKJ72" s="139"/>
      <c r="MKK72" s="139"/>
      <c r="MKL72" s="139"/>
      <c r="MKM72" s="139"/>
      <c r="MKN72" s="139"/>
      <c r="MKO72" s="139"/>
      <c r="MKP72" s="139"/>
      <c r="MKQ72" s="139"/>
      <c r="MKR72" s="139"/>
      <c r="MKS72" s="139"/>
      <c r="MKT72" s="139"/>
      <c r="MKU72" s="139"/>
      <c r="MKV72" s="139"/>
      <c r="MKW72" s="139"/>
      <c r="MKX72" s="139"/>
      <c r="MKY72" s="139"/>
      <c r="MKZ72" s="139"/>
      <c r="MLA72" s="139"/>
      <c r="MLB72" s="139"/>
      <c r="MLC72" s="139"/>
      <c r="MLD72" s="139"/>
      <c r="MLE72" s="139"/>
      <c r="MLF72" s="139"/>
      <c r="MLG72" s="139"/>
      <c r="MLH72" s="139"/>
      <c r="MLI72" s="139"/>
      <c r="MLJ72" s="139"/>
      <c r="MLK72" s="139"/>
      <c r="MLL72" s="139"/>
      <c r="MLM72" s="139"/>
      <c r="MLN72" s="139"/>
      <c r="MLO72" s="139"/>
      <c r="MLP72" s="139"/>
      <c r="MLQ72" s="139"/>
      <c r="MLR72" s="139"/>
      <c r="MLS72" s="139"/>
      <c r="MLT72" s="139"/>
      <c r="MLU72" s="139"/>
      <c r="MLV72" s="139"/>
      <c r="MLW72" s="139"/>
      <c r="MLX72" s="139"/>
      <c r="MLY72" s="139"/>
      <c r="MLZ72" s="139"/>
      <c r="MMA72" s="139"/>
      <c r="MMB72" s="139"/>
      <c r="MMC72" s="139"/>
      <c r="MMD72" s="139"/>
      <c r="MME72" s="139"/>
      <c r="MMF72" s="139"/>
      <c r="MMG72" s="139"/>
      <c r="MMH72" s="139"/>
      <c r="MMI72" s="139"/>
      <c r="MMJ72" s="139"/>
      <c r="MMK72" s="139"/>
      <c r="MML72" s="139"/>
      <c r="MMM72" s="139"/>
      <c r="MMN72" s="139"/>
      <c r="MMO72" s="139"/>
      <c r="MMP72" s="139"/>
      <c r="MMQ72" s="139"/>
      <c r="MMR72" s="139"/>
      <c r="MMS72" s="139"/>
      <c r="MMT72" s="139"/>
      <c r="MMU72" s="139"/>
      <c r="MMV72" s="139"/>
      <c r="MMW72" s="139"/>
      <c r="MMX72" s="139"/>
      <c r="MMY72" s="139"/>
      <c r="MMZ72" s="139"/>
      <c r="MNA72" s="139"/>
      <c r="MNB72" s="139"/>
      <c r="MNC72" s="139"/>
      <c r="MND72" s="139"/>
      <c r="MNE72" s="139"/>
      <c r="MNF72" s="139"/>
      <c r="MNG72" s="139"/>
      <c r="MNH72" s="139"/>
      <c r="MNI72" s="139"/>
      <c r="MNJ72" s="139"/>
      <c r="MNK72" s="139"/>
      <c r="MNL72" s="139"/>
      <c r="MNM72" s="139"/>
      <c r="MNN72" s="139"/>
      <c r="MNO72" s="139"/>
      <c r="MNP72" s="139"/>
      <c r="MNQ72" s="139"/>
      <c r="MNR72" s="139"/>
      <c r="MNS72" s="139"/>
      <c r="MNT72" s="139"/>
      <c r="MNU72" s="139"/>
      <c r="MNV72" s="139"/>
      <c r="MNW72" s="139"/>
      <c r="MNX72" s="139"/>
      <c r="MNY72" s="139"/>
      <c r="MNZ72" s="139"/>
      <c r="MOA72" s="139"/>
      <c r="MOB72" s="139"/>
      <c r="MOC72" s="139"/>
      <c r="MOD72" s="139"/>
      <c r="MOE72" s="139"/>
      <c r="MOF72" s="139"/>
      <c r="MOG72" s="139"/>
      <c r="MOH72" s="139"/>
      <c r="MOI72" s="139"/>
      <c r="MOJ72" s="139"/>
      <c r="MOK72" s="139"/>
      <c r="MOL72" s="139"/>
      <c r="MOM72" s="139"/>
      <c r="MON72" s="139"/>
      <c r="MOO72" s="139"/>
      <c r="MOP72" s="139"/>
      <c r="MOQ72" s="139"/>
      <c r="MOR72" s="139"/>
      <c r="MOS72" s="139"/>
      <c r="MOT72" s="139"/>
      <c r="MOU72" s="139"/>
      <c r="MOV72" s="139"/>
      <c r="MOW72" s="139"/>
      <c r="MOX72" s="139"/>
      <c r="MOY72" s="139"/>
      <c r="MOZ72" s="139"/>
      <c r="MPA72" s="139"/>
      <c r="MPB72" s="139"/>
      <c r="MPC72" s="139"/>
      <c r="MPD72" s="139"/>
      <c r="MPE72" s="139"/>
      <c r="MPF72" s="139"/>
      <c r="MPG72" s="139"/>
      <c r="MPH72" s="139"/>
      <c r="MPI72" s="139"/>
      <c r="MPJ72" s="139"/>
      <c r="MPK72" s="139"/>
      <c r="MPL72" s="139"/>
      <c r="MPM72" s="139"/>
      <c r="MPN72" s="139"/>
      <c r="MPO72" s="139"/>
      <c r="MPP72" s="139"/>
      <c r="MPQ72" s="139"/>
      <c r="MPR72" s="139"/>
      <c r="MPS72" s="139"/>
      <c r="MPT72" s="139"/>
      <c r="MPU72" s="139"/>
      <c r="MPV72" s="139"/>
      <c r="MPW72" s="139"/>
      <c r="MPX72" s="139"/>
      <c r="MPY72" s="139"/>
      <c r="MPZ72" s="139"/>
      <c r="MQA72" s="139"/>
      <c r="MQB72" s="139"/>
      <c r="MQC72" s="139"/>
      <c r="MQD72" s="139"/>
      <c r="MQE72" s="139"/>
      <c r="MQF72" s="139"/>
      <c r="MQG72" s="139"/>
      <c r="MQH72" s="139"/>
      <c r="MQI72" s="139"/>
      <c r="MQJ72" s="139"/>
      <c r="MQK72" s="139"/>
      <c r="MQL72" s="139"/>
      <c r="MQM72" s="139"/>
      <c r="MQN72" s="139"/>
      <c r="MQO72" s="139"/>
      <c r="MQP72" s="139"/>
      <c r="MQQ72" s="139"/>
      <c r="MQR72" s="139"/>
      <c r="MQS72" s="139"/>
      <c r="MQT72" s="139"/>
      <c r="MQU72" s="139"/>
      <c r="MQV72" s="139"/>
      <c r="MQW72" s="139"/>
      <c r="MQX72" s="139"/>
      <c r="MQY72" s="139"/>
      <c r="MQZ72" s="139"/>
      <c r="MRA72" s="139"/>
      <c r="MRB72" s="139"/>
      <c r="MRC72" s="139"/>
      <c r="MRD72" s="139"/>
      <c r="MRE72" s="139"/>
      <c r="MRF72" s="139"/>
      <c r="MRG72" s="139"/>
      <c r="MRH72" s="139"/>
      <c r="MRI72" s="139"/>
      <c r="MRJ72" s="139"/>
      <c r="MRK72" s="139"/>
      <c r="MRL72" s="139"/>
      <c r="MRM72" s="139"/>
      <c r="MRN72" s="139"/>
      <c r="MRO72" s="139"/>
      <c r="MRP72" s="139"/>
      <c r="MRQ72" s="139"/>
      <c r="MRR72" s="139"/>
      <c r="MRS72" s="139"/>
      <c r="MRT72" s="139"/>
      <c r="MRU72" s="139"/>
      <c r="MRV72" s="139"/>
      <c r="MRW72" s="139"/>
      <c r="MRX72" s="139"/>
      <c r="MRY72" s="139"/>
      <c r="MRZ72" s="139"/>
      <c r="MSA72" s="139"/>
      <c r="MSB72" s="139"/>
      <c r="MSC72" s="139"/>
      <c r="MSD72" s="139"/>
      <c r="MSE72" s="139"/>
      <c r="MSF72" s="139"/>
      <c r="MSG72" s="139"/>
      <c r="MSH72" s="139"/>
      <c r="MSI72" s="139"/>
      <c r="MSJ72" s="139"/>
      <c r="MSK72" s="139"/>
      <c r="MSL72" s="139"/>
      <c r="MSM72" s="139"/>
      <c r="MSN72" s="139"/>
      <c r="MSO72" s="139"/>
      <c r="MSP72" s="139"/>
      <c r="MSQ72" s="139"/>
      <c r="MSR72" s="139"/>
      <c r="MSS72" s="139"/>
      <c r="MST72" s="139"/>
      <c r="MSU72" s="139"/>
      <c r="MSV72" s="139"/>
      <c r="MSW72" s="139"/>
      <c r="MSX72" s="139"/>
      <c r="MSY72" s="139"/>
      <c r="MSZ72" s="139"/>
      <c r="MTA72" s="139"/>
      <c r="MTB72" s="139"/>
      <c r="MTC72" s="139"/>
      <c r="MTD72" s="139"/>
      <c r="MTE72" s="139"/>
      <c r="MTF72" s="139"/>
      <c r="MTG72" s="139"/>
      <c r="MTH72" s="139"/>
      <c r="MTI72" s="139"/>
      <c r="MTJ72" s="139"/>
      <c r="MTK72" s="139"/>
      <c r="MTL72" s="139"/>
      <c r="MTM72" s="139"/>
      <c r="MTN72" s="139"/>
      <c r="MTO72" s="139"/>
      <c r="MTP72" s="139"/>
      <c r="MTQ72" s="139"/>
      <c r="MTR72" s="139"/>
      <c r="MTS72" s="139"/>
      <c r="MTT72" s="139"/>
      <c r="MTU72" s="139"/>
      <c r="MTV72" s="139"/>
      <c r="MTW72" s="139"/>
      <c r="MTX72" s="139"/>
      <c r="MTY72" s="139"/>
      <c r="MTZ72" s="139"/>
      <c r="MUA72" s="139"/>
      <c r="MUB72" s="139"/>
      <c r="MUC72" s="139"/>
      <c r="MUD72" s="139"/>
      <c r="MUE72" s="139"/>
      <c r="MUF72" s="139"/>
      <c r="MUG72" s="139"/>
      <c r="MUH72" s="139"/>
      <c r="MUI72" s="139"/>
      <c r="MUJ72" s="139"/>
      <c r="MUK72" s="139"/>
      <c r="MUL72" s="139"/>
      <c r="MUM72" s="139"/>
      <c r="MUN72" s="139"/>
      <c r="MUO72" s="139"/>
      <c r="MUP72" s="139"/>
      <c r="MUQ72" s="139"/>
      <c r="MUR72" s="139"/>
      <c r="MUS72" s="139"/>
      <c r="MUT72" s="139"/>
      <c r="MUU72" s="139"/>
      <c r="MUV72" s="139"/>
      <c r="MUW72" s="139"/>
      <c r="MUX72" s="139"/>
      <c r="MUY72" s="139"/>
      <c r="MUZ72" s="139"/>
      <c r="MVA72" s="139"/>
      <c r="MVB72" s="139"/>
      <c r="MVC72" s="139"/>
      <c r="MVD72" s="139"/>
      <c r="MVE72" s="139"/>
      <c r="MVF72" s="139"/>
      <c r="MVG72" s="139"/>
      <c r="MVH72" s="139"/>
      <c r="MVI72" s="139"/>
      <c r="MVJ72" s="139"/>
      <c r="MVK72" s="139"/>
      <c r="MVL72" s="139"/>
      <c r="MVM72" s="139"/>
      <c r="MVN72" s="139"/>
      <c r="MVO72" s="139"/>
      <c r="MVP72" s="139"/>
      <c r="MVQ72" s="139"/>
      <c r="MVR72" s="139"/>
      <c r="MVS72" s="139"/>
      <c r="MVT72" s="139"/>
      <c r="MVU72" s="139"/>
      <c r="MVV72" s="139"/>
      <c r="MVW72" s="139"/>
      <c r="MVX72" s="139"/>
      <c r="MVY72" s="139"/>
      <c r="MVZ72" s="139"/>
      <c r="MWA72" s="139"/>
      <c r="MWB72" s="139"/>
      <c r="MWC72" s="139"/>
      <c r="MWD72" s="139"/>
      <c r="MWE72" s="139"/>
      <c r="MWF72" s="139"/>
      <c r="MWG72" s="139"/>
      <c r="MWH72" s="139"/>
      <c r="MWI72" s="139"/>
      <c r="MWJ72" s="139"/>
      <c r="MWK72" s="139"/>
      <c r="MWL72" s="139"/>
      <c r="MWM72" s="139"/>
      <c r="MWN72" s="139"/>
      <c r="MWO72" s="139"/>
      <c r="MWP72" s="139"/>
      <c r="MWQ72" s="139"/>
      <c r="MWR72" s="139"/>
      <c r="MWS72" s="139"/>
      <c r="MWT72" s="139"/>
      <c r="MWU72" s="139"/>
      <c r="MWV72" s="139"/>
      <c r="MWW72" s="139"/>
      <c r="MWX72" s="139"/>
      <c r="MWY72" s="139"/>
      <c r="MWZ72" s="139"/>
      <c r="MXA72" s="139"/>
      <c r="MXB72" s="139"/>
      <c r="MXC72" s="139"/>
      <c r="MXD72" s="139"/>
      <c r="MXE72" s="139"/>
      <c r="MXF72" s="139"/>
      <c r="MXG72" s="139"/>
      <c r="MXH72" s="139"/>
      <c r="MXI72" s="139"/>
      <c r="MXJ72" s="139"/>
      <c r="MXK72" s="139"/>
      <c r="MXL72" s="139"/>
      <c r="MXM72" s="139"/>
      <c r="MXN72" s="139"/>
      <c r="MXO72" s="139"/>
      <c r="MXP72" s="139"/>
      <c r="MXQ72" s="139"/>
      <c r="MXR72" s="139"/>
      <c r="MXS72" s="139"/>
      <c r="MXT72" s="139"/>
      <c r="MXU72" s="139"/>
      <c r="MXV72" s="139"/>
      <c r="MXW72" s="139"/>
      <c r="MXX72" s="139"/>
      <c r="MXY72" s="139"/>
      <c r="MXZ72" s="139"/>
      <c r="MYA72" s="139"/>
      <c r="MYB72" s="139"/>
      <c r="MYC72" s="139"/>
      <c r="MYD72" s="139"/>
      <c r="MYE72" s="139"/>
      <c r="MYF72" s="139"/>
      <c r="MYG72" s="139"/>
      <c r="MYH72" s="139"/>
      <c r="MYI72" s="139"/>
      <c r="MYJ72" s="139"/>
      <c r="MYK72" s="139"/>
      <c r="MYL72" s="139"/>
      <c r="MYM72" s="139"/>
      <c r="MYN72" s="139"/>
      <c r="MYO72" s="139"/>
      <c r="MYP72" s="139"/>
      <c r="MYQ72" s="139"/>
      <c r="MYR72" s="139"/>
      <c r="MYS72" s="139"/>
      <c r="MYT72" s="139"/>
      <c r="MYU72" s="139"/>
      <c r="MYV72" s="139"/>
      <c r="MYW72" s="139"/>
      <c r="MYX72" s="139"/>
      <c r="MYY72" s="139"/>
      <c r="MYZ72" s="139"/>
      <c r="MZA72" s="139"/>
      <c r="MZB72" s="139"/>
      <c r="MZC72" s="139"/>
      <c r="MZD72" s="139"/>
      <c r="MZE72" s="139"/>
      <c r="MZF72" s="139"/>
      <c r="MZG72" s="139"/>
      <c r="MZH72" s="139"/>
      <c r="MZI72" s="139"/>
      <c r="MZJ72" s="139"/>
      <c r="MZK72" s="139"/>
      <c r="MZL72" s="139"/>
      <c r="MZM72" s="139"/>
      <c r="MZN72" s="139"/>
      <c r="MZO72" s="139"/>
      <c r="MZP72" s="139"/>
      <c r="MZQ72" s="139"/>
      <c r="MZR72" s="139"/>
      <c r="MZS72" s="139"/>
      <c r="MZT72" s="139"/>
      <c r="MZU72" s="139"/>
      <c r="MZV72" s="139"/>
      <c r="MZW72" s="139"/>
      <c r="MZX72" s="139"/>
      <c r="MZY72" s="139"/>
      <c r="MZZ72" s="139"/>
      <c r="NAA72" s="139"/>
      <c r="NAB72" s="139"/>
      <c r="NAC72" s="139"/>
      <c r="NAD72" s="139"/>
      <c r="NAE72" s="139"/>
      <c r="NAF72" s="139"/>
      <c r="NAG72" s="139"/>
      <c r="NAH72" s="139"/>
      <c r="NAI72" s="139"/>
      <c r="NAJ72" s="139"/>
      <c r="NAK72" s="139"/>
      <c r="NAL72" s="139"/>
      <c r="NAM72" s="139"/>
      <c r="NAN72" s="139"/>
      <c r="NAO72" s="139"/>
      <c r="NAP72" s="139"/>
      <c r="NAQ72" s="139"/>
      <c r="NAR72" s="139"/>
      <c r="NAS72" s="139"/>
      <c r="NAT72" s="139"/>
      <c r="NAU72" s="139"/>
      <c r="NAV72" s="139"/>
      <c r="NAW72" s="139"/>
      <c r="NAX72" s="139"/>
      <c r="NAY72" s="139"/>
      <c r="NAZ72" s="139"/>
      <c r="NBA72" s="139"/>
      <c r="NBB72" s="139"/>
      <c r="NBC72" s="139"/>
      <c r="NBD72" s="139"/>
      <c r="NBE72" s="139"/>
      <c r="NBF72" s="139"/>
      <c r="NBG72" s="139"/>
      <c r="NBH72" s="139"/>
      <c r="NBI72" s="139"/>
      <c r="NBJ72" s="139"/>
      <c r="NBK72" s="139"/>
      <c r="NBL72" s="139"/>
      <c r="NBM72" s="139"/>
      <c r="NBN72" s="139"/>
      <c r="NBO72" s="139"/>
      <c r="NBP72" s="139"/>
      <c r="NBQ72" s="139"/>
      <c r="NBR72" s="139"/>
      <c r="NBS72" s="139"/>
      <c r="NBT72" s="139"/>
      <c r="NBU72" s="139"/>
      <c r="NBV72" s="139"/>
      <c r="NBW72" s="139"/>
      <c r="NBX72" s="139"/>
      <c r="NBY72" s="139"/>
      <c r="NBZ72" s="139"/>
      <c r="NCA72" s="139"/>
      <c r="NCB72" s="139"/>
      <c r="NCC72" s="139"/>
      <c r="NCD72" s="139"/>
      <c r="NCE72" s="139"/>
      <c r="NCF72" s="139"/>
      <c r="NCG72" s="139"/>
      <c r="NCH72" s="139"/>
      <c r="NCI72" s="139"/>
      <c r="NCJ72" s="139"/>
      <c r="NCK72" s="139"/>
      <c r="NCL72" s="139"/>
      <c r="NCM72" s="139"/>
      <c r="NCN72" s="139"/>
      <c r="NCO72" s="139"/>
      <c r="NCP72" s="139"/>
      <c r="NCQ72" s="139"/>
      <c r="NCR72" s="139"/>
      <c r="NCS72" s="139"/>
      <c r="NCT72" s="139"/>
      <c r="NCU72" s="139"/>
      <c r="NCV72" s="139"/>
      <c r="NCW72" s="139"/>
      <c r="NCX72" s="139"/>
      <c r="NCY72" s="139"/>
      <c r="NCZ72" s="139"/>
      <c r="NDA72" s="139"/>
      <c r="NDB72" s="139"/>
      <c r="NDC72" s="139"/>
      <c r="NDD72" s="139"/>
      <c r="NDE72" s="139"/>
      <c r="NDF72" s="139"/>
      <c r="NDG72" s="139"/>
      <c r="NDH72" s="139"/>
      <c r="NDI72" s="139"/>
      <c r="NDJ72" s="139"/>
      <c r="NDK72" s="139"/>
      <c r="NDL72" s="139"/>
      <c r="NDM72" s="139"/>
      <c r="NDN72" s="139"/>
      <c r="NDO72" s="139"/>
      <c r="NDP72" s="139"/>
      <c r="NDQ72" s="139"/>
      <c r="NDR72" s="139"/>
      <c r="NDS72" s="139"/>
      <c r="NDT72" s="139"/>
      <c r="NDU72" s="139"/>
      <c r="NDV72" s="139"/>
      <c r="NDW72" s="139"/>
      <c r="NDX72" s="139"/>
      <c r="NDY72" s="139"/>
      <c r="NDZ72" s="139"/>
      <c r="NEA72" s="139"/>
      <c r="NEB72" s="139"/>
      <c r="NEC72" s="139"/>
      <c r="NED72" s="139"/>
      <c r="NEE72" s="139"/>
      <c r="NEF72" s="139"/>
      <c r="NEG72" s="139"/>
      <c r="NEH72" s="139"/>
      <c r="NEI72" s="139"/>
      <c r="NEJ72" s="139"/>
      <c r="NEK72" s="139"/>
      <c r="NEL72" s="139"/>
      <c r="NEM72" s="139"/>
      <c r="NEN72" s="139"/>
      <c r="NEO72" s="139"/>
      <c r="NEP72" s="139"/>
      <c r="NEQ72" s="139"/>
      <c r="NER72" s="139"/>
      <c r="NES72" s="139"/>
      <c r="NET72" s="139"/>
      <c r="NEU72" s="139"/>
      <c r="NEV72" s="139"/>
      <c r="NEW72" s="139"/>
      <c r="NEX72" s="139"/>
      <c r="NEY72" s="139"/>
      <c r="NEZ72" s="139"/>
      <c r="NFA72" s="139"/>
      <c r="NFB72" s="139"/>
      <c r="NFC72" s="139"/>
      <c r="NFD72" s="139"/>
      <c r="NFE72" s="139"/>
      <c r="NFF72" s="139"/>
      <c r="NFG72" s="139"/>
      <c r="NFH72" s="139"/>
      <c r="NFI72" s="139"/>
      <c r="NFJ72" s="139"/>
      <c r="NFK72" s="139"/>
      <c r="NFL72" s="139"/>
      <c r="NFM72" s="139"/>
      <c r="NFN72" s="139"/>
      <c r="NFO72" s="139"/>
      <c r="NFP72" s="139"/>
      <c r="NFQ72" s="139"/>
      <c r="NFR72" s="139"/>
      <c r="NFS72" s="139"/>
      <c r="NFT72" s="139"/>
      <c r="NFU72" s="139"/>
      <c r="NFV72" s="139"/>
      <c r="NFW72" s="139"/>
      <c r="NFX72" s="139"/>
      <c r="NFY72" s="139"/>
      <c r="NFZ72" s="139"/>
      <c r="NGA72" s="139"/>
      <c r="NGB72" s="139"/>
      <c r="NGC72" s="139"/>
      <c r="NGD72" s="139"/>
      <c r="NGE72" s="139"/>
      <c r="NGF72" s="139"/>
      <c r="NGG72" s="139"/>
      <c r="NGH72" s="139"/>
      <c r="NGI72" s="139"/>
      <c r="NGJ72" s="139"/>
      <c r="NGK72" s="139"/>
      <c r="NGL72" s="139"/>
      <c r="NGM72" s="139"/>
      <c r="NGN72" s="139"/>
      <c r="NGO72" s="139"/>
      <c r="NGP72" s="139"/>
      <c r="NGQ72" s="139"/>
      <c r="NGR72" s="139"/>
      <c r="NGS72" s="139"/>
      <c r="NGT72" s="139"/>
      <c r="NGU72" s="139"/>
      <c r="NGV72" s="139"/>
      <c r="NGW72" s="139"/>
      <c r="NGX72" s="139"/>
      <c r="NGY72" s="139"/>
      <c r="NGZ72" s="139"/>
      <c r="NHA72" s="139"/>
      <c r="NHB72" s="139"/>
      <c r="NHC72" s="139"/>
      <c r="NHD72" s="139"/>
      <c r="NHE72" s="139"/>
      <c r="NHF72" s="139"/>
      <c r="NHG72" s="139"/>
      <c r="NHH72" s="139"/>
      <c r="NHI72" s="139"/>
      <c r="NHJ72" s="139"/>
      <c r="NHK72" s="139"/>
      <c r="NHL72" s="139"/>
      <c r="NHM72" s="139"/>
      <c r="NHN72" s="139"/>
      <c r="NHO72" s="139"/>
      <c r="NHP72" s="139"/>
      <c r="NHQ72" s="139"/>
      <c r="NHR72" s="139"/>
      <c r="NHS72" s="139"/>
      <c r="NHT72" s="139"/>
      <c r="NHU72" s="139"/>
      <c r="NHV72" s="139"/>
      <c r="NHW72" s="139"/>
      <c r="NHX72" s="139"/>
      <c r="NHY72" s="139"/>
      <c r="NHZ72" s="139"/>
      <c r="NIA72" s="139"/>
      <c r="NIB72" s="139"/>
      <c r="NIC72" s="139"/>
      <c r="NID72" s="139"/>
      <c r="NIE72" s="139"/>
      <c r="NIF72" s="139"/>
      <c r="NIG72" s="139"/>
      <c r="NIH72" s="139"/>
      <c r="NII72" s="139"/>
      <c r="NIJ72" s="139"/>
      <c r="NIK72" s="139"/>
      <c r="NIL72" s="139"/>
      <c r="NIM72" s="139"/>
      <c r="NIN72" s="139"/>
      <c r="NIO72" s="139"/>
      <c r="NIP72" s="139"/>
      <c r="NIQ72" s="139"/>
      <c r="NIR72" s="139"/>
      <c r="NIS72" s="139"/>
      <c r="NIT72" s="139"/>
      <c r="NIU72" s="139"/>
      <c r="NIV72" s="139"/>
      <c r="NIW72" s="139"/>
      <c r="NIX72" s="139"/>
      <c r="NIY72" s="139"/>
      <c r="NIZ72" s="139"/>
      <c r="NJA72" s="139"/>
      <c r="NJB72" s="139"/>
      <c r="NJC72" s="139"/>
      <c r="NJD72" s="139"/>
      <c r="NJE72" s="139"/>
      <c r="NJF72" s="139"/>
      <c r="NJG72" s="139"/>
      <c r="NJH72" s="139"/>
      <c r="NJI72" s="139"/>
      <c r="NJJ72" s="139"/>
      <c r="NJK72" s="139"/>
      <c r="NJL72" s="139"/>
      <c r="NJM72" s="139"/>
      <c r="NJN72" s="139"/>
      <c r="NJO72" s="139"/>
      <c r="NJP72" s="139"/>
      <c r="NJQ72" s="139"/>
      <c r="NJR72" s="139"/>
      <c r="NJS72" s="139"/>
      <c r="NJT72" s="139"/>
      <c r="NJU72" s="139"/>
      <c r="NJV72" s="139"/>
      <c r="NJW72" s="139"/>
      <c r="NJX72" s="139"/>
      <c r="NJY72" s="139"/>
      <c r="NJZ72" s="139"/>
      <c r="NKA72" s="139"/>
      <c r="NKB72" s="139"/>
      <c r="NKC72" s="139"/>
      <c r="NKD72" s="139"/>
      <c r="NKE72" s="139"/>
      <c r="NKF72" s="139"/>
      <c r="NKG72" s="139"/>
      <c r="NKH72" s="139"/>
      <c r="NKI72" s="139"/>
      <c r="NKJ72" s="139"/>
      <c r="NKK72" s="139"/>
      <c r="NKL72" s="139"/>
      <c r="NKM72" s="139"/>
      <c r="NKN72" s="139"/>
      <c r="NKO72" s="139"/>
      <c r="NKP72" s="139"/>
      <c r="NKQ72" s="139"/>
      <c r="NKR72" s="139"/>
      <c r="NKS72" s="139"/>
      <c r="NKT72" s="139"/>
      <c r="NKU72" s="139"/>
      <c r="NKV72" s="139"/>
      <c r="NKW72" s="139"/>
      <c r="NKX72" s="139"/>
      <c r="NKY72" s="139"/>
      <c r="NKZ72" s="139"/>
      <c r="NLA72" s="139"/>
      <c r="NLB72" s="139"/>
      <c r="NLC72" s="139"/>
      <c r="NLD72" s="139"/>
      <c r="NLE72" s="139"/>
      <c r="NLF72" s="139"/>
      <c r="NLG72" s="139"/>
      <c r="NLH72" s="139"/>
      <c r="NLI72" s="139"/>
      <c r="NLJ72" s="139"/>
      <c r="NLK72" s="139"/>
      <c r="NLL72" s="139"/>
      <c r="NLM72" s="139"/>
      <c r="NLN72" s="139"/>
      <c r="NLO72" s="139"/>
      <c r="NLP72" s="139"/>
      <c r="NLQ72" s="139"/>
      <c r="NLR72" s="139"/>
      <c r="NLS72" s="139"/>
      <c r="NLT72" s="139"/>
      <c r="NLU72" s="139"/>
      <c r="NLV72" s="139"/>
      <c r="NLW72" s="139"/>
      <c r="NLX72" s="139"/>
      <c r="NLY72" s="139"/>
      <c r="NLZ72" s="139"/>
      <c r="NMA72" s="139"/>
      <c r="NMB72" s="139"/>
      <c r="NMC72" s="139"/>
      <c r="NMD72" s="139"/>
      <c r="NME72" s="139"/>
      <c r="NMF72" s="139"/>
      <c r="NMG72" s="139"/>
      <c r="NMH72" s="139"/>
      <c r="NMI72" s="139"/>
      <c r="NMJ72" s="139"/>
      <c r="NMK72" s="139"/>
      <c r="NML72" s="139"/>
      <c r="NMM72" s="139"/>
      <c r="NMN72" s="139"/>
      <c r="NMO72" s="139"/>
      <c r="NMP72" s="139"/>
      <c r="NMQ72" s="139"/>
      <c r="NMR72" s="139"/>
      <c r="NMS72" s="139"/>
      <c r="NMT72" s="139"/>
      <c r="NMU72" s="139"/>
      <c r="NMV72" s="139"/>
      <c r="NMW72" s="139"/>
      <c r="NMX72" s="139"/>
      <c r="NMY72" s="139"/>
      <c r="NMZ72" s="139"/>
      <c r="NNA72" s="139"/>
      <c r="NNB72" s="139"/>
      <c r="NNC72" s="139"/>
      <c r="NND72" s="139"/>
      <c r="NNE72" s="139"/>
      <c r="NNF72" s="139"/>
      <c r="NNG72" s="139"/>
      <c r="NNH72" s="139"/>
      <c r="NNI72" s="139"/>
      <c r="NNJ72" s="139"/>
      <c r="NNK72" s="139"/>
      <c r="NNL72" s="139"/>
      <c r="NNM72" s="139"/>
      <c r="NNN72" s="139"/>
      <c r="NNO72" s="139"/>
      <c r="NNP72" s="139"/>
      <c r="NNQ72" s="139"/>
      <c r="NNR72" s="139"/>
      <c r="NNS72" s="139"/>
      <c r="NNT72" s="139"/>
      <c r="NNU72" s="139"/>
      <c r="NNV72" s="139"/>
      <c r="NNW72" s="139"/>
      <c r="NNX72" s="139"/>
      <c r="NNY72" s="139"/>
      <c r="NNZ72" s="139"/>
      <c r="NOA72" s="139"/>
      <c r="NOB72" s="139"/>
      <c r="NOC72" s="139"/>
      <c r="NOD72" s="139"/>
      <c r="NOE72" s="139"/>
      <c r="NOF72" s="139"/>
      <c r="NOG72" s="139"/>
      <c r="NOH72" s="139"/>
      <c r="NOI72" s="139"/>
      <c r="NOJ72" s="139"/>
      <c r="NOK72" s="139"/>
      <c r="NOL72" s="139"/>
      <c r="NOM72" s="139"/>
      <c r="NON72" s="139"/>
      <c r="NOO72" s="139"/>
      <c r="NOP72" s="139"/>
      <c r="NOQ72" s="139"/>
      <c r="NOR72" s="139"/>
      <c r="NOS72" s="139"/>
      <c r="NOT72" s="139"/>
      <c r="NOU72" s="139"/>
      <c r="NOV72" s="139"/>
      <c r="NOW72" s="139"/>
      <c r="NOX72" s="139"/>
      <c r="NOY72" s="139"/>
      <c r="NOZ72" s="139"/>
      <c r="NPA72" s="139"/>
      <c r="NPB72" s="139"/>
      <c r="NPC72" s="139"/>
      <c r="NPD72" s="139"/>
      <c r="NPE72" s="139"/>
      <c r="NPF72" s="139"/>
      <c r="NPG72" s="139"/>
      <c r="NPH72" s="139"/>
      <c r="NPI72" s="139"/>
      <c r="NPJ72" s="139"/>
      <c r="NPK72" s="139"/>
      <c r="NPL72" s="139"/>
      <c r="NPM72" s="139"/>
      <c r="NPN72" s="139"/>
      <c r="NPO72" s="139"/>
      <c r="NPP72" s="139"/>
      <c r="NPQ72" s="139"/>
      <c r="NPR72" s="139"/>
      <c r="NPS72" s="139"/>
      <c r="NPT72" s="139"/>
      <c r="NPU72" s="139"/>
      <c r="NPV72" s="139"/>
      <c r="NPW72" s="139"/>
      <c r="NPX72" s="139"/>
      <c r="NPY72" s="139"/>
      <c r="NPZ72" s="139"/>
      <c r="NQA72" s="139"/>
      <c r="NQB72" s="139"/>
      <c r="NQC72" s="139"/>
      <c r="NQD72" s="139"/>
      <c r="NQE72" s="139"/>
      <c r="NQF72" s="139"/>
      <c r="NQG72" s="139"/>
      <c r="NQH72" s="139"/>
      <c r="NQI72" s="139"/>
      <c r="NQJ72" s="139"/>
      <c r="NQK72" s="139"/>
      <c r="NQL72" s="139"/>
      <c r="NQM72" s="139"/>
      <c r="NQN72" s="139"/>
      <c r="NQO72" s="139"/>
      <c r="NQP72" s="139"/>
      <c r="NQQ72" s="139"/>
      <c r="NQR72" s="139"/>
      <c r="NQS72" s="139"/>
      <c r="NQT72" s="139"/>
      <c r="NQU72" s="139"/>
      <c r="NQV72" s="139"/>
      <c r="NQW72" s="139"/>
      <c r="NQX72" s="139"/>
      <c r="NQY72" s="139"/>
      <c r="NQZ72" s="139"/>
      <c r="NRA72" s="139"/>
      <c r="NRB72" s="139"/>
      <c r="NRC72" s="139"/>
      <c r="NRD72" s="139"/>
      <c r="NRE72" s="139"/>
      <c r="NRF72" s="139"/>
      <c r="NRG72" s="139"/>
      <c r="NRH72" s="139"/>
      <c r="NRI72" s="139"/>
      <c r="NRJ72" s="139"/>
      <c r="NRK72" s="139"/>
      <c r="NRL72" s="139"/>
      <c r="NRM72" s="139"/>
      <c r="NRN72" s="139"/>
      <c r="NRO72" s="139"/>
      <c r="NRP72" s="139"/>
      <c r="NRQ72" s="139"/>
      <c r="NRR72" s="139"/>
      <c r="NRS72" s="139"/>
      <c r="NRT72" s="139"/>
      <c r="NRU72" s="139"/>
      <c r="NRV72" s="139"/>
      <c r="NRW72" s="139"/>
      <c r="NRX72" s="139"/>
      <c r="NRY72" s="139"/>
      <c r="NRZ72" s="139"/>
      <c r="NSA72" s="139"/>
      <c r="NSB72" s="139"/>
      <c r="NSC72" s="139"/>
      <c r="NSD72" s="139"/>
      <c r="NSE72" s="139"/>
      <c r="NSF72" s="139"/>
      <c r="NSG72" s="139"/>
      <c r="NSH72" s="139"/>
      <c r="NSI72" s="139"/>
      <c r="NSJ72" s="139"/>
      <c r="NSK72" s="139"/>
      <c r="NSL72" s="139"/>
      <c r="NSM72" s="139"/>
      <c r="NSN72" s="139"/>
      <c r="NSO72" s="139"/>
      <c r="NSP72" s="139"/>
      <c r="NSQ72" s="139"/>
      <c r="NSR72" s="139"/>
      <c r="NSS72" s="139"/>
      <c r="NST72" s="139"/>
      <c r="NSU72" s="139"/>
      <c r="NSV72" s="139"/>
      <c r="NSW72" s="139"/>
      <c r="NSX72" s="139"/>
      <c r="NSY72" s="139"/>
      <c r="NSZ72" s="139"/>
      <c r="NTA72" s="139"/>
      <c r="NTB72" s="139"/>
      <c r="NTC72" s="139"/>
      <c r="NTD72" s="139"/>
      <c r="NTE72" s="139"/>
      <c r="NTF72" s="139"/>
      <c r="NTG72" s="139"/>
      <c r="NTH72" s="139"/>
      <c r="NTI72" s="139"/>
      <c r="NTJ72" s="139"/>
      <c r="NTK72" s="139"/>
      <c r="NTL72" s="139"/>
      <c r="NTM72" s="139"/>
      <c r="NTN72" s="139"/>
      <c r="NTO72" s="139"/>
      <c r="NTP72" s="139"/>
      <c r="NTQ72" s="139"/>
      <c r="NTR72" s="139"/>
      <c r="NTS72" s="139"/>
      <c r="NTT72" s="139"/>
      <c r="NTU72" s="139"/>
      <c r="NTV72" s="139"/>
      <c r="NTW72" s="139"/>
      <c r="NTX72" s="139"/>
      <c r="NTY72" s="139"/>
      <c r="NTZ72" s="139"/>
      <c r="NUA72" s="139"/>
      <c r="NUB72" s="139"/>
      <c r="NUC72" s="139"/>
      <c r="NUD72" s="139"/>
      <c r="NUE72" s="139"/>
      <c r="NUF72" s="139"/>
      <c r="NUG72" s="139"/>
      <c r="NUH72" s="139"/>
      <c r="NUI72" s="139"/>
      <c r="NUJ72" s="139"/>
      <c r="NUK72" s="139"/>
      <c r="NUL72" s="139"/>
      <c r="NUM72" s="139"/>
      <c r="NUN72" s="139"/>
      <c r="NUO72" s="139"/>
      <c r="NUP72" s="139"/>
      <c r="NUQ72" s="139"/>
      <c r="NUR72" s="139"/>
      <c r="NUS72" s="139"/>
      <c r="NUT72" s="139"/>
      <c r="NUU72" s="139"/>
      <c r="NUV72" s="139"/>
      <c r="NUW72" s="139"/>
      <c r="NUX72" s="139"/>
      <c r="NUY72" s="139"/>
      <c r="NUZ72" s="139"/>
      <c r="NVA72" s="139"/>
      <c r="NVB72" s="139"/>
      <c r="NVC72" s="139"/>
      <c r="NVD72" s="139"/>
      <c r="NVE72" s="139"/>
      <c r="NVF72" s="139"/>
      <c r="NVG72" s="139"/>
      <c r="NVH72" s="139"/>
      <c r="NVI72" s="139"/>
      <c r="NVJ72" s="139"/>
      <c r="NVK72" s="139"/>
      <c r="NVL72" s="139"/>
      <c r="NVM72" s="139"/>
      <c r="NVN72" s="139"/>
      <c r="NVO72" s="139"/>
      <c r="NVP72" s="139"/>
      <c r="NVQ72" s="139"/>
      <c r="NVR72" s="139"/>
      <c r="NVS72" s="139"/>
      <c r="NVT72" s="139"/>
      <c r="NVU72" s="139"/>
      <c r="NVV72" s="139"/>
      <c r="NVW72" s="139"/>
      <c r="NVX72" s="139"/>
      <c r="NVY72" s="139"/>
      <c r="NVZ72" s="139"/>
      <c r="NWA72" s="139"/>
      <c r="NWB72" s="139"/>
      <c r="NWC72" s="139"/>
      <c r="NWD72" s="139"/>
      <c r="NWE72" s="139"/>
      <c r="NWF72" s="139"/>
      <c r="NWG72" s="139"/>
      <c r="NWH72" s="139"/>
      <c r="NWI72" s="139"/>
      <c r="NWJ72" s="139"/>
      <c r="NWK72" s="139"/>
      <c r="NWL72" s="139"/>
      <c r="NWM72" s="139"/>
      <c r="NWN72" s="139"/>
      <c r="NWO72" s="139"/>
      <c r="NWP72" s="139"/>
      <c r="NWQ72" s="139"/>
      <c r="NWR72" s="139"/>
      <c r="NWS72" s="139"/>
      <c r="NWT72" s="139"/>
      <c r="NWU72" s="139"/>
      <c r="NWV72" s="139"/>
      <c r="NWW72" s="139"/>
      <c r="NWX72" s="139"/>
      <c r="NWY72" s="139"/>
      <c r="NWZ72" s="139"/>
      <c r="NXA72" s="139"/>
      <c r="NXB72" s="139"/>
      <c r="NXC72" s="139"/>
      <c r="NXD72" s="139"/>
      <c r="NXE72" s="139"/>
      <c r="NXF72" s="139"/>
      <c r="NXG72" s="139"/>
      <c r="NXH72" s="139"/>
      <c r="NXI72" s="139"/>
      <c r="NXJ72" s="139"/>
      <c r="NXK72" s="139"/>
      <c r="NXL72" s="139"/>
      <c r="NXM72" s="139"/>
      <c r="NXN72" s="139"/>
      <c r="NXO72" s="139"/>
      <c r="NXP72" s="139"/>
      <c r="NXQ72" s="139"/>
      <c r="NXR72" s="139"/>
      <c r="NXS72" s="139"/>
      <c r="NXT72" s="139"/>
      <c r="NXU72" s="139"/>
      <c r="NXV72" s="139"/>
      <c r="NXW72" s="139"/>
      <c r="NXX72" s="139"/>
      <c r="NXY72" s="139"/>
      <c r="NXZ72" s="139"/>
      <c r="NYA72" s="139"/>
      <c r="NYB72" s="139"/>
      <c r="NYC72" s="139"/>
      <c r="NYD72" s="139"/>
      <c r="NYE72" s="139"/>
      <c r="NYF72" s="139"/>
      <c r="NYG72" s="139"/>
      <c r="NYH72" s="139"/>
      <c r="NYI72" s="139"/>
      <c r="NYJ72" s="139"/>
      <c r="NYK72" s="139"/>
      <c r="NYL72" s="139"/>
      <c r="NYM72" s="139"/>
      <c r="NYN72" s="139"/>
      <c r="NYO72" s="139"/>
      <c r="NYP72" s="139"/>
      <c r="NYQ72" s="139"/>
      <c r="NYR72" s="139"/>
      <c r="NYS72" s="139"/>
      <c r="NYT72" s="139"/>
      <c r="NYU72" s="139"/>
      <c r="NYV72" s="139"/>
      <c r="NYW72" s="139"/>
      <c r="NYX72" s="139"/>
      <c r="NYY72" s="139"/>
      <c r="NYZ72" s="139"/>
      <c r="NZA72" s="139"/>
      <c r="NZB72" s="139"/>
      <c r="NZC72" s="139"/>
      <c r="NZD72" s="139"/>
      <c r="NZE72" s="139"/>
      <c r="NZF72" s="139"/>
      <c r="NZG72" s="139"/>
      <c r="NZH72" s="139"/>
      <c r="NZI72" s="139"/>
      <c r="NZJ72" s="139"/>
      <c r="NZK72" s="139"/>
      <c r="NZL72" s="139"/>
      <c r="NZM72" s="139"/>
      <c r="NZN72" s="139"/>
      <c r="NZO72" s="139"/>
      <c r="NZP72" s="139"/>
      <c r="NZQ72" s="139"/>
      <c r="NZR72" s="139"/>
      <c r="NZS72" s="139"/>
      <c r="NZT72" s="139"/>
      <c r="NZU72" s="139"/>
      <c r="NZV72" s="139"/>
      <c r="NZW72" s="139"/>
      <c r="NZX72" s="139"/>
      <c r="NZY72" s="139"/>
      <c r="NZZ72" s="139"/>
      <c r="OAA72" s="139"/>
      <c r="OAB72" s="139"/>
      <c r="OAC72" s="139"/>
      <c r="OAD72" s="139"/>
      <c r="OAE72" s="139"/>
      <c r="OAF72" s="139"/>
      <c r="OAG72" s="139"/>
      <c r="OAH72" s="139"/>
      <c r="OAI72" s="139"/>
      <c r="OAJ72" s="139"/>
      <c r="OAK72" s="139"/>
      <c r="OAL72" s="139"/>
      <c r="OAM72" s="139"/>
      <c r="OAN72" s="139"/>
      <c r="OAO72" s="139"/>
      <c r="OAP72" s="139"/>
      <c r="OAQ72" s="139"/>
      <c r="OAR72" s="139"/>
      <c r="OAS72" s="139"/>
      <c r="OAT72" s="139"/>
      <c r="OAU72" s="139"/>
      <c r="OAV72" s="139"/>
      <c r="OAW72" s="139"/>
      <c r="OAX72" s="139"/>
      <c r="OAY72" s="139"/>
      <c r="OAZ72" s="139"/>
      <c r="OBA72" s="139"/>
      <c r="OBB72" s="139"/>
      <c r="OBC72" s="139"/>
      <c r="OBD72" s="139"/>
      <c r="OBE72" s="139"/>
      <c r="OBF72" s="139"/>
      <c r="OBG72" s="139"/>
      <c r="OBH72" s="139"/>
      <c r="OBI72" s="139"/>
      <c r="OBJ72" s="139"/>
      <c r="OBK72" s="139"/>
      <c r="OBL72" s="139"/>
      <c r="OBM72" s="139"/>
      <c r="OBN72" s="139"/>
      <c r="OBO72" s="139"/>
      <c r="OBP72" s="139"/>
      <c r="OBQ72" s="139"/>
      <c r="OBR72" s="139"/>
      <c r="OBS72" s="139"/>
      <c r="OBT72" s="139"/>
      <c r="OBU72" s="139"/>
      <c r="OBV72" s="139"/>
      <c r="OBW72" s="139"/>
      <c r="OBX72" s="139"/>
      <c r="OBY72" s="139"/>
      <c r="OBZ72" s="139"/>
      <c r="OCA72" s="139"/>
      <c r="OCB72" s="139"/>
      <c r="OCC72" s="139"/>
      <c r="OCD72" s="139"/>
      <c r="OCE72" s="139"/>
      <c r="OCF72" s="139"/>
      <c r="OCG72" s="139"/>
      <c r="OCH72" s="139"/>
      <c r="OCI72" s="139"/>
      <c r="OCJ72" s="139"/>
      <c r="OCK72" s="139"/>
      <c r="OCL72" s="139"/>
      <c r="OCM72" s="139"/>
      <c r="OCN72" s="139"/>
      <c r="OCO72" s="139"/>
      <c r="OCP72" s="139"/>
      <c r="OCQ72" s="139"/>
      <c r="OCR72" s="139"/>
      <c r="OCS72" s="139"/>
      <c r="OCT72" s="139"/>
      <c r="OCU72" s="139"/>
      <c r="OCV72" s="139"/>
      <c r="OCW72" s="139"/>
      <c r="OCX72" s="139"/>
      <c r="OCY72" s="139"/>
      <c r="OCZ72" s="139"/>
      <c r="ODA72" s="139"/>
      <c r="ODB72" s="139"/>
      <c r="ODC72" s="139"/>
      <c r="ODD72" s="139"/>
      <c r="ODE72" s="139"/>
      <c r="ODF72" s="139"/>
      <c r="ODG72" s="139"/>
      <c r="ODH72" s="139"/>
      <c r="ODI72" s="139"/>
      <c r="ODJ72" s="139"/>
      <c r="ODK72" s="139"/>
      <c r="ODL72" s="139"/>
      <c r="ODM72" s="139"/>
      <c r="ODN72" s="139"/>
      <c r="ODO72" s="139"/>
      <c r="ODP72" s="139"/>
      <c r="ODQ72" s="139"/>
      <c r="ODR72" s="139"/>
      <c r="ODS72" s="139"/>
      <c r="ODT72" s="139"/>
      <c r="ODU72" s="139"/>
      <c r="ODV72" s="139"/>
      <c r="ODW72" s="139"/>
      <c r="ODX72" s="139"/>
      <c r="ODY72" s="139"/>
      <c r="ODZ72" s="139"/>
      <c r="OEA72" s="139"/>
      <c r="OEB72" s="139"/>
      <c r="OEC72" s="139"/>
      <c r="OED72" s="139"/>
      <c r="OEE72" s="139"/>
      <c r="OEF72" s="139"/>
      <c r="OEG72" s="139"/>
      <c r="OEH72" s="139"/>
      <c r="OEI72" s="139"/>
      <c r="OEJ72" s="139"/>
      <c r="OEK72" s="139"/>
      <c r="OEL72" s="139"/>
      <c r="OEM72" s="139"/>
      <c r="OEN72" s="139"/>
      <c r="OEO72" s="139"/>
      <c r="OEP72" s="139"/>
      <c r="OEQ72" s="139"/>
      <c r="OER72" s="139"/>
      <c r="OES72" s="139"/>
      <c r="OET72" s="139"/>
      <c r="OEU72" s="139"/>
      <c r="OEV72" s="139"/>
      <c r="OEW72" s="139"/>
      <c r="OEX72" s="139"/>
      <c r="OEY72" s="139"/>
      <c r="OEZ72" s="139"/>
      <c r="OFA72" s="139"/>
      <c r="OFB72" s="139"/>
      <c r="OFC72" s="139"/>
      <c r="OFD72" s="139"/>
      <c r="OFE72" s="139"/>
      <c r="OFF72" s="139"/>
      <c r="OFG72" s="139"/>
      <c r="OFH72" s="139"/>
      <c r="OFI72" s="139"/>
      <c r="OFJ72" s="139"/>
      <c r="OFK72" s="139"/>
      <c r="OFL72" s="139"/>
      <c r="OFM72" s="139"/>
      <c r="OFN72" s="139"/>
      <c r="OFO72" s="139"/>
      <c r="OFP72" s="139"/>
      <c r="OFQ72" s="139"/>
      <c r="OFR72" s="139"/>
      <c r="OFS72" s="139"/>
      <c r="OFT72" s="139"/>
      <c r="OFU72" s="139"/>
      <c r="OFV72" s="139"/>
      <c r="OFW72" s="139"/>
      <c r="OFX72" s="139"/>
      <c r="OFY72" s="139"/>
      <c r="OFZ72" s="139"/>
      <c r="OGA72" s="139"/>
      <c r="OGB72" s="139"/>
      <c r="OGC72" s="139"/>
      <c r="OGD72" s="139"/>
      <c r="OGE72" s="139"/>
      <c r="OGF72" s="139"/>
      <c r="OGG72" s="139"/>
      <c r="OGH72" s="139"/>
      <c r="OGI72" s="139"/>
      <c r="OGJ72" s="139"/>
      <c r="OGK72" s="139"/>
      <c r="OGL72" s="139"/>
      <c r="OGM72" s="139"/>
      <c r="OGN72" s="139"/>
      <c r="OGO72" s="139"/>
      <c r="OGP72" s="139"/>
      <c r="OGQ72" s="139"/>
      <c r="OGR72" s="139"/>
      <c r="OGS72" s="139"/>
      <c r="OGT72" s="139"/>
      <c r="OGU72" s="139"/>
      <c r="OGV72" s="139"/>
      <c r="OGW72" s="139"/>
      <c r="OGX72" s="139"/>
      <c r="OGY72" s="139"/>
      <c r="OGZ72" s="139"/>
      <c r="OHA72" s="139"/>
      <c r="OHB72" s="139"/>
      <c r="OHC72" s="139"/>
      <c r="OHD72" s="139"/>
      <c r="OHE72" s="139"/>
      <c r="OHF72" s="139"/>
      <c r="OHG72" s="139"/>
      <c r="OHH72" s="139"/>
      <c r="OHI72" s="139"/>
      <c r="OHJ72" s="139"/>
      <c r="OHK72" s="139"/>
      <c r="OHL72" s="139"/>
      <c r="OHM72" s="139"/>
      <c r="OHN72" s="139"/>
      <c r="OHO72" s="139"/>
      <c r="OHP72" s="139"/>
      <c r="OHQ72" s="139"/>
      <c r="OHR72" s="139"/>
      <c r="OHS72" s="139"/>
      <c r="OHT72" s="139"/>
      <c r="OHU72" s="139"/>
      <c r="OHV72" s="139"/>
      <c r="OHW72" s="139"/>
      <c r="OHX72" s="139"/>
      <c r="OHY72" s="139"/>
      <c r="OHZ72" s="139"/>
      <c r="OIA72" s="139"/>
      <c r="OIB72" s="139"/>
      <c r="OIC72" s="139"/>
      <c r="OID72" s="139"/>
      <c r="OIE72" s="139"/>
      <c r="OIF72" s="139"/>
      <c r="OIG72" s="139"/>
      <c r="OIH72" s="139"/>
      <c r="OII72" s="139"/>
      <c r="OIJ72" s="139"/>
      <c r="OIK72" s="139"/>
      <c r="OIL72" s="139"/>
      <c r="OIM72" s="139"/>
      <c r="OIN72" s="139"/>
      <c r="OIO72" s="139"/>
      <c r="OIP72" s="139"/>
      <c r="OIQ72" s="139"/>
      <c r="OIR72" s="139"/>
      <c r="OIS72" s="139"/>
      <c r="OIT72" s="139"/>
      <c r="OIU72" s="139"/>
      <c r="OIV72" s="139"/>
      <c r="OIW72" s="139"/>
      <c r="OIX72" s="139"/>
      <c r="OIY72" s="139"/>
      <c r="OIZ72" s="139"/>
      <c r="OJA72" s="139"/>
      <c r="OJB72" s="139"/>
      <c r="OJC72" s="139"/>
      <c r="OJD72" s="139"/>
      <c r="OJE72" s="139"/>
      <c r="OJF72" s="139"/>
      <c r="OJG72" s="139"/>
      <c r="OJH72" s="139"/>
      <c r="OJI72" s="139"/>
      <c r="OJJ72" s="139"/>
      <c r="OJK72" s="139"/>
      <c r="OJL72" s="139"/>
      <c r="OJM72" s="139"/>
      <c r="OJN72" s="139"/>
      <c r="OJO72" s="139"/>
      <c r="OJP72" s="139"/>
      <c r="OJQ72" s="139"/>
      <c r="OJR72" s="139"/>
      <c r="OJS72" s="139"/>
      <c r="OJT72" s="139"/>
      <c r="OJU72" s="139"/>
      <c r="OJV72" s="139"/>
      <c r="OJW72" s="139"/>
      <c r="OJX72" s="139"/>
      <c r="OJY72" s="139"/>
      <c r="OJZ72" s="139"/>
      <c r="OKA72" s="139"/>
      <c r="OKB72" s="139"/>
      <c r="OKC72" s="139"/>
      <c r="OKD72" s="139"/>
      <c r="OKE72" s="139"/>
      <c r="OKF72" s="139"/>
      <c r="OKG72" s="139"/>
      <c r="OKH72" s="139"/>
      <c r="OKI72" s="139"/>
      <c r="OKJ72" s="139"/>
      <c r="OKK72" s="139"/>
      <c r="OKL72" s="139"/>
      <c r="OKM72" s="139"/>
      <c r="OKN72" s="139"/>
      <c r="OKO72" s="139"/>
      <c r="OKP72" s="139"/>
      <c r="OKQ72" s="139"/>
      <c r="OKR72" s="139"/>
      <c r="OKS72" s="139"/>
      <c r="OKT72" s="139"/>
      <c r="OKU72" s="139"/>
      <c r="OKV72" s="139"/>
      <c r="OKW72" s="139"/>
      <c r="OKX72" s="139"/>
      <c r="OKY72" s="139"/>
      <c r="OKZ72" s="139"/>
      <c r="OLA72" s="139"/>
      <c r="OLB72" s="139"/>
      <c r="OLC72" s="139"/>
      <c r="OLD72" s="139"/>
      <c r="OLE72" s="139"/>
      <c r="OLF72" s="139"/>
      <c r="OLG72" s="139"/>
      <c r="OLH72" s="139"/>
      <c r="OLI72" s="139"/>
      <c r="OLJ72" s="139"/>
      <c r="OLK72" s="139"/>
      <c r="OLL72" s="139"/>
      <c r="OLM72" s="139"/>
      <c r="OLN72" s="139"/>
      <c r="OLO72" s="139"/>
      <c r="OLP72" s="139"/>
      <c r="OLQ72" s="139"/>
      <c r="OLR72" s="139"/>
      <c r="OLS72" s="139"/>
      <c r="OLT72" s="139"/>
      <c r="OLU72" s="139"/>
      <c r="OLV72" s="139"/>
      <c r="OLW72" s="139"/>
      <c r="OLX72" s="139"/>
      <c r="OLY72" s="139"/>
      <c r="OLZ72" s="139"/>
      <c r="OMA72" s="139"/>
      <c r="OMB72" s="139"/>
      <c r="OMC72" s="139"/>
      <c r="OMD72" s="139"/>
      <c r="OME72" s="139"/>
      <c r="OMF72" s="139"/>
      <c r="OMG72" s="139"/>
      <c r="OMH72" s="139"/>
      <c r="OMI72" s="139"/>
      <c r="OMJ72" s="139"/>
      <c r="OMK72" s="139"/>
      <c r="OML72" s="139"/>
      <c r="OMM72" s="139"/>
      <c r="OMN72" s="139"/>
      <c r="OMO72" s="139"/>
      <c r="OMP72" s="139"/>
      <c r="OMQ72" s="139"/>
      <c r="OMR72" s="139"/>
      <c r="OMS72" s="139"/>
      <c r="OMT72" s="139"/>
      <c r="OMU72" s="139"/>
      <c r="OMV72" s="139"/>
      <c r="OMW72" s="139"/>
      <c r="OMX72" s="139"/>
      <c r="OMY72" s="139"/>
      <c r="OMZ72" s="139"/>
      <c r="ONA72" s="139"/>
      <c r="ONB72" s="139"/>
      <c r="ONC72" s="139"/>
      <c r="OND72" s="139"/>
      <c r="ONE72" s="139"/>
      <c r="ONF72" s="139"/>
      <c r="ONG72" s="139"/>
      <c r="ONH72" s="139"/>
      <c r="ONI72" s="139"/>
      <c r="ONJ72" s="139"/>
      <c r="ONK72" s="139"/>
      <c r="ONL72" s="139"/>
      <c r="ONM72" s="139"/>
      <c r="ONN72" s="139"/>
      <c r="ONO72" s="139"/>
      <c r="ONP72" s="139"/>
      <c r="ONQ72" s="139"/>
      <c r="ONR72" s="139"/>
      <c r="ONS72" s="139"/>
      <c r="ONT72" s="139"/>
      <c r="ONU72" s="139"/>
      <c r="ONV72" s="139"/>
      <c r="ONW72" s="139"/>
      <c r="ONX72" s="139"/>
      <c r="ONY72" s="139"/>
      <c r="ONZ72" s="139"/>
      <c r="OOA72" s="139"/>
      <c r="OOB72" s="139"/>
      <c r="OOC72" s="139"/>
      <c r="OOD72" s="139"/>
      <c r="OOE72" s="139"/>
      <c r="OOF72" s="139"/>
      <c r="OOG72" s="139"/>
      <c r="OOH72" s="139"/>
      <c r="OOI72" s="139"/>
      <c r="OOJ72" s="139"/>
      <c r="OOK72" s="139"/>
      <c r="OOL72" s="139"/>
      <c r="OOM72" s="139"/>
      <c r="OON72" s="139"/>
      <c r="OOO72" s="139"/>
      <c r="OOP72" s="139"/>
      <c r="OOQ72" s="139"/>
      <c r="OOR72" s="139"/>
      <c r="OOS72" s="139"/>
      <c r="OOT72" s="139"/>
      <c r="OOU72" s="139"/>
      <c r="OOV72" s="139"/>
      <c r="OOW72" s="139"/>
      <c r="OOX72" s="139"/>
      <c r="OOY72" s="139"/>
      <c r="OOZ72" s="139"/>
      <c r="OPA72" s="139"/>
      <c r="OPB72" s="139"/>
      <c r="OPC72" s="139"/>
      <c r="OPD72" s="139"/>
      <c r="OPE72" s="139"/>
      <c r="OPF72" s="139"/>
      <c r="OPG72" s="139"/>
      <c r="OPH72" s="139"/>
      <c r="OPI72" s="139"/>
      <c r="OPJ72" s="139"/>
      <c r="OPK72" s="139"/>
      <c r="OPL72" s="139"/>
      <c r="OPM72" s="139"/>
      <c r="OPN72" s="139"/>
      <c r="OPO72" s="139"/>
      <c r="OPP72" s="139"/>
      <c r="OPQ72" s="139"/>
      <c r="OPR72" s="139"/>
      <c r="OPS72" s="139"/>
      <c r="OPT72" s="139"/>
      <c r="OPU72" s="139"/>
      <c r="OPV72" s="139"/>
      <c r="OPW72" s="139"/>
      <c r="OPX72" s="139"/>
      <c r="OPY72" s="139"/>
      <c r="OPZ72" s="139"/>
      <c r="OQA72" s="139"/>
      <c r="OQB72" s="139"/>
      <c r="OQC72" s="139"/>
      <c r="OQD72" s="139"/>
      <c r="OQE72" s="139"/>
      <c r="OQF72" s="139"/>
      <c r="OQG72" s="139"/>
      <c r="OQH72" s="139"/>
      <c r="OQI72" s="139"/>
      <c r="OQJ72" s="139"/>
      <c r="OQK72" s="139"/>
      <c r="OQL72" s="139"/>
      <c r="OQM72" s="139"/>
      <c r="OQN72" s="139"/>
      <c r="OQO72" s="139"/>
      <c r="OQP72" s="139"/>
      <c r="OQQ72" s="139"/>
      <c r="OQR72" s="139"/>
      <c r="OQS72" s="139"/>
      <c r="OQT72" s="139"/>
      <c r="OQU72" s="139"/>
      <c r="OQV72" s="139"/>
      <c r="OQW72" s="139"/>
      <c r="OQX72" s="139"/>
      <c r="OQY72" s="139"/>
      <c r="OQZ72" s="139"/>
      <c r="ORA72" s="139"/>
      <c r="ORB72" s="139"/>
      <c r="ORC72" s="139"/>
      <c r="ORD72" s="139"/>
      <c r="ORE72" s="139"/>
      <c r="ORF72" s="139"/>
      <c r="ORG72" s="139"/>
      <c r="ORH72" s="139"/>
      <c r="ORI72" s="139"/>
      <c r="ORJ72" s="139"/>
      <c r="ORK72" s="139"/>
      <c r="ORL72" s="139"/>
      <c r="ORM72" s="139"/>
      <c r="ORN72" s="139"/>
      <c r="ORO72" s="139"/>
      <c r="ORP72" s="139"/>
      <c r="ORQ72" s="139"/>
      <c r="ORR72" s="139"/>
      <c r="ORS72" s="139"/>
      <c r="ORT72" s="139"/>
      <c r="ORU72" s="139"/>
      <c r="ORV72" s="139"/>
      <c r="ORW72" s="139"/>
      <c r="ORX72" s="139"/>
      <c r="ORY72" s="139"/>
      <c r="ORZ72" s="139"/>
      <c r="OSA72" s="139"/>
      <c r="OSB72" s="139"/>
      <c r="OSC72" s="139"/>
      <c r="OSD72" s="139"/>
      <c r="OSE72" s="139"/>
      <c r="OSF72" s="139"/>
      <c r="OSG72" s="139"/>
      <c r="OSH72" s="139"/>
      <c r="OSI72" s="139"/>
      <c r="OSJ72" s="139"/>
      <c r="OSK72" s="139"/>
      <c r="OSL72" s="139"/>
      <c r="OSM72" s="139"/>
      <c r="OSN72" s="139"/>
      <c r="OSO72" s="139"/>
      <c r="OSP72" s="139"/>
      <c r="OSQ72" s="139"/>
      <c r="OSR72" s="139"/>
      <c r="OSS72" s="139"/>
      <c r="OST72" s="139"/>
      <c r="OSU72" s="139"/>
      <c r="OSV72" s="139"/>
      <c r="OSW72" s="139"/>
      <c r="OSX72" s="139"/>
      <c r="OSY72" s="139"/>
      <c r="OSZ72" s="139"/>
      <c r="OTA72" s="139"/>
      <c r="OTB72" s="139"/>
      <c r="OTC72" s="139"/>
      <c r="OTD72" s="139"/>
      <c r="OTE72" s="139"/>
      <c r="OTF72" s="139"/>
      <c r="OTG72" s="139"/>
      <c r="OTH72" s="139"/>
      <c r="OTI72" s="139"/>
      <c r="OTJ72" s="139"/>
      <c r="OTK72" s="139"/>
      <c r="OTL72" s="139"/>
      <c r="OTM72" s="139"/>
      <c r="OTN72" s="139"/>
      <c r="OTO72" s="139"/>
      <c r="OTP72" s="139"/>
      <c r="OTQ72" s="139"/>
      <c r="OTR72" s="139"/>
      <c r="OTS72" s="139"/>
      <c r="OTT72" s="139"/>
      <c r="OTU72" s="139"/>
      <c r="OTV72" s="139"/>
      <c r="OTW72" s="139"/>
      <c r="OTX72" s="139"/>
      <c r="OTY72" s="139"/>
      <c r="OTZ72" s="139"/>
      <c r="OUA72" s="139"/>
      <c r="OUB72" s="139"/>
      <c r="OUC72" s="139"/>
      <c r="OUD72" s="139"/>
      <c r="OUE72" s="139"/>
      <c r="OUF72" s="139"/>
      <c r="OUG72" s="139"/>
      <c r="OUH72" s="139"/>
      <c r="OUI72" s="139"/>
      <c r="OUJ72" s="139"/>
      <c r="OUK72" s="139"/>
      <c r="OUL72" s="139"/>
      <c r="OUM72" s="139"/>
      <c r="OUN72" s="139"/>
      <c r="OUO72" s="139"/>
      <c r="OUP72" s="139"/>
      <c r="OUQ72" s="139"/>
      <c r="OUR72" s="139"/>
      <c r="OUS72" s="139"/>
      <c r="OUT72" s="139"/>
      <c r="OUU72" s="139"/>
      <c r="OUV72" s="139"/>
      <c r="OUW72" s="139"/>
      <c r="OUX72" s="139"/>
      <c r="OUY72" s="139"/>
      <c r="OUZ72" s="139"/>
      <c r="OVA72" s="139"/>
      <c r="OVB72" s="139"/>
      <c r="OVC72" s="139"/>
      <c r="OVD72" s="139"/>
      <c r="OVE72" s="139"/>
      <c r="OVF72" s="139"/>
      <c r="OVG72" s="139"/>
      <c r="OVH72" s="139"/>
      <c r="OVI72" s="139"/>
      <c r="OVJ72" s="139"/>
      <c r="OVK72" s="139"/>
      <c r="OVL72" s="139"/>
      <c r="OVM72" s="139"/>
      <c r="OVN72" s="139"/>
      <c r="OVO72" s="139"/>
      <c r="OVP72" s="139"/>
      <c r="OVQ72" s="139"/>
      <c r="OVR72" s="139"/>
      <c r="OVS72" s="139"/>
      <c r="OVT72" s="139"/>
      <c r="OVU72" s="139"/>
      <c r="OVV72" s="139"/>
      <c r="OVW72" s="139"/>
      <c r="OVX72" s="139"/>
      <c r="OVY72" s="139"/>
      <c r="OVZ72" s="139"/>
      <c r="OWA72" s="139"/>
      <c r="OWB72" s="139"/>
      <c r="OWC72" s="139"/>
      <c r="OWD72" s="139"/>
      <c r="OWE72" s="139"/>
      <c r="OWF72" s="139"/>
      <c r="OWG72" s="139"/>
      <c r="OWH72" s="139"/>
      <c r="OWI72" s="139"/>
      <c r="OWJ72" s="139"/>
      <c r="OWK72" s="139"/>
      <c r="OWL72" s="139"/>
      <c r="OWM72" s="139"/>
      <c r="OWN72" s="139"/>
      <c r="OWO72" s="139"/>
      <c r="OWP72" s="139"/>
      <c r="OWQ72" s="139"/>
      <c r="OWR72" s="139"/>
      <c r="OWS72" s="139"/>
      <c r="OWT72" s="139"/>
      <c r="OWU72" s="139"/>
      <c r="OWV72" s="139"/>
      <c r="OWW72" s="139"/>
      <c r="OWX72" s="139"/>
      <c r="OWY72" s="139"/>
      <c r="OWZ72" s="139"/>
      <c r="OXA72" s="139"/>
      <c r="OXB72" s="139"/>
      <c r="OXC72" s="139"/>
      <c r="OXD72" s="139"/>
      <c r="OXE72" s="139"/>
      <c r="OXF72" s="139"/>
      <c r="OXG72" s="139"/>
      <c r="OXH72" s="139"/>
      <c r="OXI72" s="139"/>
      <c r="OXJ72" s="139"/>
      <c r="OXK72" s="139"/>
      <c r="OXL72" s="139"/>
      <c r="OXM72" s="139"/>
      <c r="OXN72" s="139"/>
      <c r="OXO72" s="139"/>
      <c r="OXP72" s="139"/>
      <c r="OXQ72" s="139"/>
      <c r="OXR72" s="139"/>
      <c r="OXS72" s="139"/>
      <c r="OXT72" s="139"/>
      <c r="OXU72" s="139"/>
      <c r="OXV72" s="139"/>
      <c r="OXW72" s="139"/>
      <c r="OXX72" s="139"/>
      <c r="OXY72" s="139"/>
      <c r="OXZ72" s="139"/>
      <c r="OYA72" s="139"/>
      <c r="OYB72" s="139"/>
      <c r="OYC72" s="139"/>
      <c r="OYD72" s="139"/>
      <c r="OYE72" s="139"/>
      <c r="OYF72" s="139"/>
      <c r="OYG72" s="139"/>
      <c r="OYH72" s="139"/>
      <c r="OYI72" s="139"/>
      <c r="OYJ72" s="139"/>
      <c r="OYK72" s="139"/>
      <c r="OYL72" s="139"/>
      <c r="OYM72" s="139"/>
      <c r="OYN72" s="139"/>
      <c r="OYO72" s="139"/>
      <c r="OYP72" s="139"/>
      <c r="OYQ72" s="139"/>
      <c r="OYR72" s="139"/>
      <c r="OYS72" s="139"/>
      <c r="OYT72" s="139"/>
      <c r="OYU72" s="139"/>
      <c r="OYV72" s="139"/>
      <c r="OYW72" s="139"/>
      <c r="OYX72" s="139"/>
      <c r="OYY72" s="139"/>
      <c r="OYZ72" s="139"/>
      <c r="OZA72" s="139"/>
      <c r="OZB72" s="139"/>
      <c r="OZC72" s="139"/>
      <c r="OZD72" s="139"/>
      <c r="OZE72" s="139"/>
      <c r="OZF72" s="139"/>
      <c r="OZG72" s="139"/>
      <c r="OZH72" s="139"/>
      <c r="OZI72" s="139"/>
      <c r="OZJ72" s="139"/>
      <c r="OZK72" s="139"/>
      <c r="OZL72" s="139"/>
      <c r="OZM72" s="139"/>
      <c r="OZN72" s="139"/>
      <c r="OZO72" s="139"/>
      <c r="OZP72" s="139"/>
      <c r="OZQ72" s="139"/>
      <c r="OZR72" s="139"/>
      <c r="OZS72" s="139"/>
      <c r="OZT72" s="139"/>
      <c r="OZU72" s="139"/>
      <c r="OZV72" s="139"/>
      <c r="OZW72" s="139"/>
      <c r="OZX72" s="139"/>
      <c r="OZY72" s="139"/>
      <c r="OZZ72" s="139"/>
      <c r="PAA72" s="139"/>
      <c r="PAB72" s="139"/>
      <c r="PAC72" s="139"/>
      <c r="PAD72" s="139"/>
      <c r="PAE72" s="139"/>
      <c r="PAF72" s="139"/>
      <c r="PAG72" s="139"/>
      <c r="PAH72" s="139"/>
      <c r="PAI72" s="139"/>
      <c r="PAJ72" s="139"/>
      <c r="PAK72" s="139"/>
      <c r="PAL72" s="139"/>
      <c r="PAM72" s="139"/>
      <c r="PAN72" s="139"/>
      <c r="PAO72" s="139"/>
      <c r="PAP72" s="139"/>
      <c r="PAQ72" s="139"/>
      <c r="PAR72" s="139"/>
      <c r="PAS72" s="139"/>
      <c r="PAT72" s="139"/>
      <c r="PAU72" s="139"/>
      <c r="PAV72" s="139"/>
      <c r="PAW72" s="139"/>
      <c r="PAX72" s="139"/>
      <c r="PAY72" s="139"/>
      <c r="PAZ72" s="139"/>
      <c r="PBA72" s="139"/>
      <c r="PBB72" s="139"/>
      <c r="PBC72" s="139"/>
      <c r="PBD72" s="139"/>
      <c r="PBE72" s="139"/>
      <c r="PBF72" s="139"/>
      <c r="PBG72" s="139"/>
      <c r="PBH72" s="139"/>
      <c r="PBI72" s="139"/>
      <c r="PBJ72" s="139"/>
      <c r="PBK72" s="139"/>
      <c r="PBL72" s="139"/>
      <c r="PBM72" s="139"/>
      <c r="PBN72" s="139"/>
      <c r="PBO72" s="139"/>
      <c r="PBP72" s="139"/>
      <c r="PBQ72" s="139"/>
      <c r="PBR72" s="139"/>
      <c r="PBS72" s="139"/>
      <c r="PBT72" s="139"/>
      <c r="PBU72" s="139"/>
      <c r="PBV72" s="139"/>
      <c r="PBW72" s="139"/>
      <c r="PBX72" s="139"/>
      <c r="PBY72" s="139"/>
      <c r="PBZ72" s="139"/>
      <c r="PCA72" s="139"/>
      <c r="PCB72" s="139"/>
      <c r="PCC72" s="139"/>
      <c r="PCD72" s="139"/>
      <c r="PCE72" s="139"/>
      <c r="PCF72" s="139"/>
      <c r="PCG72" s="139"/>
      <c r="PCH72" s="139"/>
      <c r="PCI72" s="139"/>
      <c r="PCJ72" s="139"/>
      <c r="PCK72" s="139"/>
      <c r="PCL72" s="139"/>
      <c r="PCM72" s="139"/>
      <c r="PCN72" s="139"/>
      <c r="PCO72" s="139"/>
      <c r="PCP72" s="139"/>
      <c r="PCQ72" s="139"/>
      <c r="PCR72" s="139"/>
      <c r="PCS72" s="139"/>
      <c r="PCT72" s="139"/>
      <c r="PCU72" s="139"/>
      <c r="PCV72" s="139"/>
      <c r="PCW72" s="139"/>
      <c r="PCX72" s="139"/>
      <c r="PCY72" s="139"/>
      <c r="PCZ72" s="139"/>
      <c r="PDA72" s="139"/>
      <c r="PDB72" s="139"/>
      <c r="PDC72" s="139"/>
      <c r="PDD72" s="139"/>
      <c r="PDE72" s="139"/>
      <c r="PDF72" s="139"/>
      <c r="PDG72" s="139"/>
      <c r="PDH72" s="139"/>
      <c r="PDI72" s="139"/>
      <c r="PDJ72" s="139"/>
      <c r="PDK72" s="139"/>
      <c r="PDL72" s="139"/>
      <c r="PDM72" s="139"/>
      <c r="PDN72" s="139"/>
      <c r="PDO72" s="139"/>
      <c r="PDP72" s="139"/>
      <c r="PDQ72" s="139"/>
      <c r="PDR72" s="139"/>
      <c r="PDS72" s="139"/>
      <c r="PDT72" s="139"/>
      <c r="PDU72" s="139"/>
      <c r="PDV72" s="139"/>
      <c r="PDW72" s="139"/>
      <c r="PDX72" s="139"/>
      <c r="PDY72" s="139"/>
      <c r="PDZ72" s="139"/>
      <c r="PEA72" s="139"/>
      <c r="PEB72" s="139"/>
      <c r="PEC72" s="139"/>
      <c r="PED72" s="139"/>
      <c r="PEE72" s="139"/>
      <c r="PEF72" s="139"/>
      <c r="PEG72" s="139"/>
      <c r="PEH72" s="139"/>
      <c r="PEI72" s="139"/>
      <c r="PEJ72" s="139"/>
      <c r="PEK72" s="139"/>
      <c r="PEL72" s="139"/>
      <c r="PEM72" s="139"/>
      <c r="PEN72" s="139"/>
      <c r="PEO72" s="139"/>
      <c r="PEP72" s="139"/>
      <c r="PEQ72" s="139"/>
      <c r="PER72" s="139"/>
      <c r="PES72" s="139"/>
      <c r="PET72" s="139"/>
      <c r="PEU72" s="139"/>
      <c r="PEV72" s="139"/>
      <c r="PEW72" s="139"/>
      <c r="PEX72" s="139"/>
      <c r="PEY72" s="139"/>
      <c r="PEZ72" s="139"/>
      <c r="PFA72" s="139"/>
      <c r="PFB72" s="139"/>
      <c r="PFC72" s="139"/>
      <c r="PFD72" s="139"/>
      <c r="PFE72" s="139"/>
      <c r="PFF72" s="139"/>
      <c r="PFG72" s="139"/>
      <c r="PFH72" s="139"/>
      <c r="PFI72" s="139"/>
      <c r="PFJ72" s="139"/>
      <c r="PFK72" s="139"/>
      <c r="PFL72" s="139"/>
      <c r="PFM72" s="139"/>
      <c r="PFN72" s="139"/>
      <c r="PFO72" s="139"/>
      <c r="PFP72" s="139"/>
      <c r="PFQ72" s="139"/>
      <c r="PFR72" s="139"/>
      <c r="PFS72" s="139"/>
      <c r="PFT72" s="139"/>
      <c r="PFU72" s="139"/>
      <c r="PFV72" s="139"/>
      <c r="PFW72" s="139"/>
      <c r="PFX72" s="139"/>
      <c r="PFY72" s="139"/>
      <c r="PFZ72" s="139"/>
      <c r="PGA72" s="139"/>
      <c r="PGB72" s="139"/>
      <c r="PGC72" s="139"/>
      <c r="PGD72" s="139"/>
      <c r="PGE72" s="139"/>
      <c r="PGF72" s="139"/>
      <c r="PGG72" s="139"/>
      <c r="PGH72" s="139"/>
      <c r="PGI72" s="139"/>
      <c r="PGJ72" s="139"/>
      <c r="PGK72" s="139"/>
      <c r="PGL72" s="139"/>
      <c r="PGM72" s="139"/>
      <c r="PGN72" s="139"/>
      <c r="PGO72" s="139"/>
      <c r="PGP72" s="139"/>
      <c r="PGQ72" s="139"/>
      <c r="PGR72" s="139"/>
      <c r="PGS72" s="139"/>
      <c r="PGT72" s="139"/>
      <c r="PGU72" s="139"/>
      <c r="PGV72" s="139"/>
      <c r="PGW72" s="139"/>
      <c r="PGX72" s="139"/>
      <c r="PGY72" s="139"/>
      <c r="PGZ72" s="139"/>
      <c r="PHA72" s="139"/>
      <c r="PHB72" s="139"/>
      <c r="PHC72" s="139"/>
      <c r="PHD72" s="139"/>
      <c r="PHE72" s="139"/>
      <c r="PHF72" s="139"/>
      <c r="PHG72" s="139"/>
      <c r="PHH72" s="139"/>
      <c r="PHI72" s="139"/>
      <c r="PHJ72" s="139"/>
      <c r="PHK72" s="139"/>
      <c r="PHL72" s="139"/>
      <c r="PHM72" s="139"/>
      <c r="PHN72" s="139"/>
      <c r="PHO72" s="139"/>
      <c r="PHP72" s="139"/>
      <c r="PHQ72" s="139"/>
      <c r="PHR72" s="139"/>
      <c r="PHS72" s="139"/>
      <c r="PHT72" s="139"/>
      <c r="PHU72" s="139"/>
      <c r="PHV72" s="139"/>
      <c r="PHW72" s="139"/>
      <c r="PHX72" s="139"/>
      <c r="PHY72" s="139"/>
      <c r="PHZ72" s="139"/>
      <c r="PIA72" s="139"/>
      <c r="PIB72" s="139"/>
      <c r="PIC72" s="139"/>
      <c r="PID72" s="139"/>
      <c r="PIE72" s="139"/>
      <c r="PIF72" s="139"/>
      <c r="PIG72" s="139"/>
      <c r="PIH72" s="139"/>
      <c r="PII72" s="139"/>
      <c r="PIJ72" s="139"/>
      <c r="PIK72" s="139"/>
      <c r="PIL72" s="139"/>
      <c r="PIM72" s="139"/>
      <c r="PIN72" s="139"/>
      <c r="PIO72" s="139"/>
      <c r="PIP72" s="139"/>
      <c r="PIQ72" s="139"/>
      <c r="PIR72" s="139"/>
      <c r="PIS72" s="139"/>
      <c r="PIT72" s="139"/>
      <c r="PIU72" s="139"/>
      <c r="PIV72" s="139"/>
      <c r="PIW72" s="139"/>
      <c r="PIX72" s="139"/>
      <c r="PIY72" s="139"/>
      <c r="PIZ72" s="139"/>
      <c r="PJA72" s="139"/>
      <c r="PJB72" s="139"/>
      <c r="PJC72" s="139"/>
      <c r="PJD72" s="139"/>
      <c r="PJE72" s="139"/>
      <c r="PJF72" s="139"/>
      <c r="PJG72" s="139"/>
      <c r="PJH72" s="139"/>
      <c r="PJI72" s="139"/>
      <c r="PJJ72" s="139"/>
      <c r="PJK72" s="139"/>
      <c r="PJL72" s="139"/>
      <c r="PJM72" s="139"/>
      <c r="PJN72" s="139"/>
      <c r="PJO72" s="139"/>
      <c r="PJP72" s="139"/>
      <c r="PJQ72" s="139"/>
      <c r="PJR72" s="139"/>
      <c r="PJS72" s="139"/>
      <c r="PJT72" s="139"/>
      <c r="PJU72" s="139"/>
      <c r="PJV72" s="139"/>
      <c r="PJW72" s="139"/>
      <c r="PJX72" s="139"/>
      <c r="PJY72" s="139"/>
      <c r="PJZ72" s="139"/>
      <c r="PKA72" s="139"/>
      <c r="PKB72" s="139"/>
      <c r="PKC72" s="139"/>
      <c r="PKD72" s="139"/>
      <c r="PKE72" s="139"/>
      <c r="PKF72" s="139"/>
      <c r="PKG72" s="139"/>
      <c r="PKH72" s="139"/>
      <c r="PKI72" s="139"/>
      <c r="PKJ72" s="139"/>
      <c r="PKK72" s="139"/>
      <c r="PKL72" s="139"/>
      <c r="PKM72" s="139"/>
      <c r="PKN72" s="139"/>
      <c r="PKO72" s="139"/>
      <c r="PKP72" s="139"/>
      <c r="PKQ72" s="139"/>
      <c r="PKR72" s="139"/>
      <c r="PKS72" s="139"/>
      <c r="PKT72" s="139"/>
      <c r="PKU72" s="139"/>
      <c r="PKV72" s="139"/>
      <c r="PKW72" s="139"/>
      <c r="PKX72" s="139"/>
      <c r="PKY72" s="139"/>
      <c r="PKZ72" s="139"/>
      <c r="PLA72" s="139"/>
      <c r="PLB72" s="139"/>
      <c r="PLC72" s="139"/>
      <c r="PLD72" s="139"/>
      <c r="PLE72" s="139"/>
      <c r="PLF72" s="139"/>
      <c r="PLG72" s="139"/>
      <c r="PLH72" s="139"/>
      <c r="PLI72" s="139"/>
      <c r="PLJ72" s="139"/>
      <c r="PLK72" s="139"/>
      <c r="PLL72" s="139"/>
      <c r="PLM72" s="139"/>
      <c r="PLN72" s="139"/>
      <c r="PLO72" s="139"/>
      <c r="PLP72" s="139"/>
      <c r="PLQ72" s="139"/>
      <c r="PLR72" s="139"/>
      <c r="PLS72" s="139"/>
      <c r="PLT72" s="139"/>
      <c r="PLU72" s="139"/>
      <c r="PLV72" s="139"/>
      <c r="PLW72" s="139"/>
      <c r="PLX72" s="139"/>
      <c r="PLY72" s="139"/>
      <c r="PLZ72" s="139"/>
      <c r="PMA72" s="139"/>
      <c r="PMB72" s="139"/>
      <c r="PMC72" s="139"/>
      <c r="PMD72" s="139"/>
      <c r="PME72" s="139"/>
      <c r="PMF72" s="139"/>
      <c r="PMG72" s="139"/>
      <c r="PMH72" s="139"/>
      <c r="PMI72" s="139"/>
      <c r="PMJ72" s="139"/>
      <c r="PMK72" s="139"/>
      <c r="PML72" s="139"/>
      <c r="PMM72" s="139"/>
      <c r="PMN72" s="139"/>
      <c r="PMO72" s="139"/>
      <c r="PMP72" s="139"/>
      <c r="PMQ72" s="139"/>
      <c r="PMR72" s="139"/>
      <c r="PMS72" s="139"/>
      <c r="PMT72" s="139"/>
      <c r="PMU72" s="139"/>
      <c r="PMV72" s="139"/>
      <c r="PMW72" s="139"/>
      <c r="PMX72" s="139"/>
      <c r="PMY72" s="139"/>
      <c r="PMZ72" s="139"/>
      <c r="PNA72" s="139"/>
      <c r="PNB72" s="139"/>
      <c r="PNC72" s="139"/>
      <c r="PND72" s="139"/>
      <c r="PNE72" s="139"/>
      <c r="PNF72" s="139"/>
      <c r="PNG72" s="139"/>
      <c r="PNH72" s="139"/>
      <c r="PNI72" s="139"/>
      <c r="PNJ72" s="139"/>
      <c r="PNK72" s="139"/>
      <c r="PNL72" s="139"/>
      <c r="PNM72" s="139"/>
      <c r="PNN72" s="139"/>
      <c r="PNO72" s="139"/>
      <c r="PNP72" s="139"/>
      <c r="PNQ72" s="139"/>
      <c r="PNR72" s="139"/>
      <c r="PNS72" s="139"/>
      <c r="PNT72" s="139"/>
      <c r="PNU72" s="139"/>
      <c r="PNV72" s="139"/>
      <c r="PNW72" s="139"/>
      <c r="PNX72" s="139"/>
      <c r="PNY72" s="139"/>
      <c r="PNZ72" s="139"/>
      <c r="POA72" s="139"/>
      <c r="POB72" s="139"/>
      <c r="POC72" s="139"/>
      <c r="POD72" s="139"/>
      <c r="POE72" s="139"/>
      <c r="POF72" s="139"/>
      <c r="POG72" s="139"/>
      <c r="POH72" s="139"/>
      <c r="POI72" s="139"/>
      <c r="POJ72" s="139"/>
      <c r="POK72" s="139"/>
      <c r="POL72" s="139"/>
      <c r="POM72" s="139"/>
      <c r="PON72" s="139"/>
      <c r="POO72" s="139"/>
      <c r="POP72" s="139"/>
      <c r="POQ72" s="139"/>
      <c r="POR72" s="139"/>
      <c r="POS72" s="139"/>
      <c r="POT72" s="139"/>
      <c r="POU72" s="139"/>
      <c r="POV72" s="139"/>
      <c r="POW72" s="139"/>
      <c r="POX72" s="139"/>
      <c r="POY72" s="139"/>
      <c r="POZ72" s="139"/>
      <c r="PPA72" s="139"/>
      <c r="PPB72" s="139"/>
      <c r="PPC72" s="139"/>
      <c r="PPD72" s="139"/>
      <c r="PPE72" s="139"/>
      <c r="PPF72" s="139"/>
      <c r="PPG72" s="139"/>
      <c r="PPH72" s="139"/>
      <c r="PPI72" s="139"/>
      <c r="PPJ72" s="139"/>
      <c r="PPK72" s="139"/>
      <c r="PPL72" s="139"/>
      <c r="PPM72" s="139"/>
      <c r="PPN72" s="139"/>
      <c r="PPO72" s="139"/>
      <c r="PPP72" s="139"/>
      <c r="PPQ72" s="139"/>
      <c r="PPR72" s="139"/>
      <c r="PPS72" s="139"/>
      <c r="PPT72" s="139"/>
      <c r="PPU72" s="139"/>
      <c r="PPV72" s="139"/>
      <c r="PPW72" s="139"/>
      <c r="PPX72" s="139"/>
      <c r="PPY72" s="139"/>
      <c r="PPZ72" s="139"/>
      <c r="PQA72" s="139"/>
      <c r="PQB72" s="139"/>
      <c r="PQC72" s="139"/>
      <c r="PQD72" s="139"/>
      <c r="PQE72" s="139"/>
      <c r="PQF72" s="139"/>
      <c r="PQG72" s="139"/>
      <c r="PQH72" s="139"/>
      <c r="PQI72" s="139"/>
      <c r="PQJ72" s="139"/>
      <c r="PQK72" s="139"/>
      <c r="PQL72" s="139"/>
      <c r="PQM72" s="139"/>
      <c r="PQN72" s="139"/>
      <c r="PQO72" s="139"/>
      <c r="PQP72" s="139"/>
      <c r="PQQ72" s="139"/>
      <c r="PQR72" s="139"/>
      <c r="PQS72" s="139"/>
      <c r="PQT72" s="139"/>
      <c r="PQU72" s="139"/>
      <c r="PQV72" s="139"/>
      <c r="PQW72" s="139"/>
      <c r="PQX72" s="139"/>
      <c r="PQY72" s="139"/>
      <c r="PQZ72" s="139"/>
      <c r="PRA72" s="139"/>
      <c r="PRB72" s="139"/>
      <c r="PRC72" s="139"/>
      <c r="PRD72" s="139"/>
      <c r="PRE72" s="139"/>
      <c r="PRF72" s="139"/>
      <c r="PRG72" s="139"/>
      <c r="PRH72" s="139"/>
      <c r="PRI72" s="139"/>
      <c r="PRJ72" s="139"/>
      <c r="PRK72" s="139"/>
      <c r="PRL72" s="139"/>
      <c r="PRM72" s="139"/>
      <c r="PRN72" s="139"/>
      <c r="PRO72" s="139"/>
      <c r="PRP72" s="139"/>
      <c r="PRQ72" s="139"/>
      <c r="PRR72" s="139"/>
      <c r="PRS72" s="139"/>
      <c r="PRT72" s="139"/>
      <c r="PRU72" s="139"/>
      <c r="PRV72" s="139"/>
      <c r="PRW72" s="139"/>
      <c r="PRX72" s="139"/>
      <c r="PRY72" s="139"/>
      <c r="PRZ72" s="139"/>
      <c r="PSA72" s="139"/>
      <c r="PSB72" s="139"/>
      <c r="PSC72" s="139"/>
      <c r="PSD72" s="139"/>
      <c r="PSE72" s="139"/>
      <c r="PSF72" s="139"/>
      <c r="PSG72" s="139"/>
      <c r="PSH72" s="139"/>
      <c r="PSI72" s="139"/>
      <c r="PSJ72" s="139"/>
      <c r="PSK72" s="139"/>
      <c r="PSL72" s="139"/>
      <c r="PSM72" s="139"/>
      <c r="PSN72" s="139"/>
      <c r="PSO72" s="139"/>
      <c r="PSP72" s="139"/>
      <c r="PSQ72" s="139"/>
      <c r="PSR72" s="139"/>
      <c r="PSS72" s="139"/>
      <c r="PST72" s="139"/>
      <c r="PSU72" s="139"/>
      <c r="PSV72" s="139"/>
      <c r="PSW72" s="139"/>
      <c r="PSX72" s="139"/>
      <c r="PSY72" s="139"/>
      <c r="PSZ72" s="139"/>
      <c r="PTA72" s="139"/>
      <c r="PTB72" s="139"/>
      <c r="PTC72" s="139"/>
      <c r="PTD72" s="139"/>
      <c r="PTE72" s="139"/>
      <c r="PTF72" s="139"/>
      <c r="PTG72" s="139"/>
      <c r="PTH72" s="139"/>
      <c r="PTI72" s="139"/>
      <c r="PTJ72" s="139"/>
      <c r="PTK72" s="139"/>
      <c r="PTL72" s="139"/>
      <c r="PTM72" s="139"/>
      <c r="PTN72" s="139"/>
      <c r="PTO72" s="139"/>
      <c r="PTP72" s="139"/>
      <c r="PTQ72" s="139"/>
      <c r="PTR72" s="139"/>
      <c r="PTS72" s="139"/>
      <c r="PTT72" s="139"/>
      <c r="PTU72" s="139"/>
      <c r="PTV72" s="139"/>
      <c r="PTW72" s="139"/>
      <c r="PTX72" s="139"/>
      <c r="PTY72" s="139"/>
      <c r="PTZ72" s="139"/>
      <c r="PUA72" s="139"/>
      <c r="PUB72" s="139"/>
      <c r="PUC72" s="139"/>
      <c r="PUD72" s="139"/>
      <c r="PUE72" s="139"/>
      <c r="PUF72" s="139"/>
      <c r="PUG72" s="139"/>
      <c r="PUH72" s="139"/>
      <c r="PUI72" s="139"/>
      <c r="PUJ72" s="139"/>
      <c r="PUK72" s="139"/>
      <c r="PUL72" s="139"/>
      <c r="PUM72" s="139"/>
      <c r="PUN72" s="139"/>
      <c r="PUO72" s="139"/>
      <c r="PUP72" s="139"/>
      <c r="PUQ72" s="139"/>
      <c r="PUR72" s="139"/>
      <c r="PUS72" s="139"/>
      <c r="PUT72" s="139"/>
      <c r="PUU72" s="139"/>
      <c r="PUV72" s="139"/>
      <c r="PUW72" s="139"/>
      <c r="PUX72" s="139"/>
      <c r="PUY72" s="139"/>
      <c r="PUZ72" s="139"/>
      <c r="PVA72" s="139"/>
      <c r="PVB72" s="139"/>
      <c r="PVC72" s="139"/>
      <c r="PVD72" s="139"/>
      <c r="PVE72" s="139"/>
      <c r="PVF72" s="139"/>
      <c r="PVG72" s="139"/>
      <c r="PVH72" s="139"/>
      <c r="PVI72" s="139"/>
      <c r="PVJ72" s="139"/>
      <c r="PVK72" s="139"/>
      <c r="PVL72" s="139"/>
      <c r="PVM72" s="139"/>
      <c r="PVN72" s="139"/>
      <c r="PVO72" s="139"/>
      <c r="PVP72" s="139"/>
      <c r="PVQ72" s="139"/>
      <c r="PVR72" s="139"/>
      <c r="PVS72" s="139"/>
      <c r="PVT72" s="139"/>
      <c r="PVU72" s="139"/>
      <c r="PVV72" s="139"/>
      <c r="PVW72" s="139"/>
      <c r="PVX72" s="139"/>
      <c r="PVY72" s="139"/>
      <c r="PVZ72" s="139"/>
      <c r="PWA72" s="139"/>
      <c r="PWB72" s="139"/>
      <c r="PWC72" s="139"/>
      <c r="PWD72" s="139"/>
      <c r="PWE72" s="139"/>
      <c r="PWF72" s="139"/>
      <c r="PWG72" s="139"/>
      <c r="PWH72" s="139"/>
      <c r="PWI72" s="139"/>
      <c r="PWJ72" s="139"/>
      <c r="PWK72" s="139"/>
      <c r="PWL72" s="139"/>
      <c r="PWM72" s="139"/>
      <c r="PWN72" s="139"/>
      <c r="PWO72" s="139"/>
      <c r="PWP72" s="139"/>
      <c r="PWQ72" s="139"/>
      <c r="PWR72" s="139"/>
      <c r="PWS72" s="139"/>
      <c r="PWT72" s="139"/>
      <c r="PWU72" s="139"/>
      <c r="PWV72" s="139"/>
      <c r="PWW72" s="139"/>
      <c r="PWX72" s="139"/>
      <c r="PWY72" s="139"/>
      <c r="PWZ72" s="139"/>
      <c r="PXA72" s="139"/>
      <c r="PXB72" s="139"/>
      <c r="PXC72" s="139"/>
      <c r="PXD72" s="139"/>
      <c r="PXE72" s="139"/>
      <c r="PXF72" s="139"/>
      <c r="PXG72" s="139"/>
      <c r="PXH72" s="139"/>
      <c r="PXI72" s="139"/>
      <c r="PXJ72" s="139"/>
      <c r="PXK72" s="139"/>
      <c r="PXL72" s="139"/>
      <c r="PXM72" s="139"/>
      <c r="PXN72" s="139"/>
      <c r="PXO72" s="139"/>
      <c r="PXP72" s="139"/>
      <c r="PXQ72" s="139"/>
      <c r="PXR72" s="139"/>
      <c r="PXS72" s="139"/>
      <c r="PXT72" s="139"/>
      <c r="PXU72" s="139"/>
      <c r="PXV72" s="139"/>
      <c r="PXW72" s="139"/>
      <c r="PXX72" s="139"/>
      <c r="PXY72" s="139"/>
      <c r="PXZ72" s="139"/>
      <c r="PYA72" s="139"/>
      <c r="PYB72" s="139"/>
      <c r="PYC72" s="139"/>
      <c r="PYD72" s="139"/>
      <c r="PYE72" s="139"/>
      <c r="PYF72" s="139"/>
      <c r="PYG72" s="139"/>
      <c r="PYH72" s="139"/>
      <c r="PYI72" s="139"/>
      <c r="PYJ72" s="139"/>
      <c r="PYK72" s="139"/>
      <c r="PYL72" s="139"/>
      <c r="PYM72" s="139"/>
      <c r="PYN72" s="139"/>
      <c r="PYO72" s="139"/>
      <c r="PYP72" s="139"/>
      <c r="PYQ72" s="139"/>
      <c r="PYR72" s="139"/>
      <c r="PYS72" s="139"/>
      <c r="PYT72" s="139"/>
      <c r="PYU72" s="139"/>
      <c r="PYV72" s="139"/>
      <c r="PYW72" s="139"/>
      <c r="PYX72" s="139"/>
      <c r="PYY72" s="139"/>
      <c r="PYZ72" s="139"/>
      <c r="PZA72" s="139"/>
      <c r="PZB72" s="139"/>
      <c r="PZC72" s="139"/>
      <c r="PZD72" s="139"/>
      <c r="PZE72" s="139"/>
      <c r="PZF72" s="139"/>
      <c r="PZG72" s="139"/>
      <c r="PZH72" s="139"/>
      <c r="PZI72" s="139"/>
      <c r="PZJ72" s="139"/>
      <c r="PZK72" s="139"/>
      <c r="PZL72" s="139"/>
      <c r="PZM72" s="139"/>
      <c r="PZN72" s="139"/>
      <c r="PZO72" s="139"/>
      <c r="PZP72" s="139"/>
      <c r="PZQ72" s="139"/>
      <c r="PZR72" s="139"/>
      <c r="PZS72" s="139"/>
      <c r="PZT72" s="139"/>
      <c r="PZU72" s="139"/>
      <c r="PZV72" s="139"/>
      <c r="PZW72" s="139"/>
      <c r="PZX72" s="139"/>
      <c r="PZY72" s="139"/>
      <c r="PZZ72" s="139"/>
      <c r="QAA72" s="139"/>
      <c r="QAB72" s="139"/>
      <c r="QAC72" s="139"/>
      <c r="QAD72" s="139"/>
      <c r="QAE72" s="139"/>
      <c r="QAF72" s="139"/>
      <c r="QAG72" s="139"/>
      <c r="QAH72" s="139"/>
      <c r="QAI72" s="139"/>
      <c r="QAJ72" s="139"/>
      <c r="QAK72" s="139"/>
      <c r="QAL72" s="139"/>
      <c r="QAM72" s="139"/>
      <c r="QAN72" s="139"/>
      <c r="QAO72" s="139"/>
      <c r="QAP72" s="139"/>
      <c r="QAQ72" s="139"/>
      <c r="QAR72" s="139"/>
      <c r="QAS72" s="139"/>
      <c r="QAT72" s="139"/>
      <c r="QAU72" s="139"/>
      <c r="QAV72" s="139"/>
      <c r="QAW72" s="139"/>
      <c r="QAX72" s="139"/>
      <c r="QAY72" s="139"/>
      <c r="QAZ72" s="139"/>
      <c r="QBA72" s="139"/>
      <c r="QBB72" s="139"/>
      <c r="QBC72" s="139"/>
      <c r="QBD72" s="139"/>
      <c r="QBE72" s="139"/>
      <c r="QBF72" s="139"/>
      <c r="QBG72" s="139"/>
      <c r="QBH72" s="139"/>
      <c r="QBI72" s="139"/>
      <c r="QBJ72" s="139"/>
      <c r="QBK72" s="139"/>
      <c r="QBL72" s="139"/>
      <c r="QBM72" s="139"/>
      <c r="QBN72" s="139"/>
      <c r="QBO72" s="139"/>
      <c r="QBP72" s="139"/>
      <c r="QBQ72" s="139"/>
      <c r="QBR72" s="139"/>
      <c r="QBS72" s="139"/>
      <c r="QBT72" s="139"/>
      <c r="QBU72" s="139"/>
      <c r="QBV72" s="139"/>
      <c r="QBW72" s="139"/>
      <c r="QBX72" s="139"/>
      <c r="QBY72" s="139"/>
      <c r="QBZ72" s="139"/>
      <c r="QCA72" s="139"/>
      <c r="QCB72" s="139"/>
      <c r="QCC72" s="139"/>
      <c r="QCD72" s="139"/>
      <c r="QCE72" s="139"/>
      <c r="QCF72" s="139"/>
      <c r="QCG72" s="139"/>
      <c r="QCH72" s="139"/>
      <c r="QCI72" s="139"/>
      <c r="QCJ72" s="139"/>
      <c r="QCK72" s="139"/>
      <c r="QCL72" s="139"/>
      <c r="QCM72" s="139"/>
      <c r="QCN72" s="139"/>
      <c r="QCO72" s="139"/>
      <c r="QCP72" s="139"/>
      <c r="QCQ72" s="139"/>
      <c r="QCR72" s="139"/>
      <c r="QCS72" s="139"/>
      <c r="QCT72" s="139"/>
      <c r="QCU72" s="139"/>
      <c r="QCV72" s="139"/>
      <c r="QCW72" s="139"/>
      <c r="QCX72" s="139"/>
      <c r="QCY72" s="139"/>
      <c r="QCZ72" s="139"/>
      <c r="QDA72" s="139"/>
      <c r="QDB72" s="139"/>
      <c r="QDC72" s="139"/>
      <c r="QDD72" s="139"/>
      <c r="QDE72" s="139"/>
      <c r="QDF72" s="139"/>
      <c r="QDG72" s="139"/>
      <c r="QDH72" s="139"/>
      <c r="QDI72" s="139"/>
      <c r="QDJ72" s="139"/>
      <c r="QDK72" s="139"/>
      <c r="QDL72" s="139"/>
      <c r="QDM72" s="139"/>
      <c r="QDN72" s="139"/>
      <c r="QDO72" s="139"/>
      <c r="QDP72" s="139"/>
      <c r="QDQ72" s="139"/>
      <c r="QDR72" s="139"/>
      <c r="QDS72" s="139"/>
      <c r="QDT72" s="139"/>
      <c r="QDU72" s="139"/>
      <c r="QDV72" s="139"/>
      <c r="QDW72" s="139"/>
      <c r="QDX72" s="139"/>
      <c r="QDY72" s="139"/>
      <c r="QDZ72" s="139"/>
      <c r="QEA72" s="139"/>
      <c r="QEB72" s="139"/>
      <c r="QEC72" s="139"/>
      <c r="QED72" s="139"/>
      <c r="QEE72" s="139"/>
      <c r="QEF72" s="139"/>
      <c r="QEG72" s="139"/>
      <c r="QEH72" s="139"/>
      <c r="QEI72" s="139"/>
      <c r="QEJ72" s="139"/>
      <c r="QEK72" s="139"/>
      <c r="QEL72" s="139"/>
      <c r="QEM72" s="139"/>
      <c r="QEN72" s="139"/>
      <c r="QEO72" s="139"/>
      <c r="QEP72" s="139"/>
      <c r="QEQ72" s="139"/>
      <c r="QER72" s="139"/>
      <c r="QES72" s="139"/>
      <c r="QET72" s="139"/>
      <c r="QEU72" s="139"/>
      <c r="QEV72" s="139"/>
      <c r="QEW72" s="139"/>
      <c r="QEX72" s="139"/>
      <c r="QEY72" s="139"/>
      <c r="QEZ72" s="139"/>
      <c r="QFA72" s="139"/>
      <c r="QFB72" s="139"/>
      <c r="QFC72" s="139"/>
      <c r="QFD72" s="139"/>
      <c r="QFE72" s="139"/>
      <c r="QFF72" s="139"/>
      <c r="QFG72" s="139"/>
      <c r="QFH72" s="139"/>
      <c r="QFI72" s="139"/>
      <c r="QFJ72" s="139"/>
      <c r="QFK72" s="139"/>
      <c r="QFL72" s="139"/>
      <c r="QFM72" s="139"/>
      <c r="QFN72" s="139"/>
      <c r="QFO72" s="139"/>
      <c r="QFP72" s="139"/>
      <c r="QFQ72" s="139"/>
      <c r="QFR72" s="139"/>
      <c r="QFS72" s="139"/>
      <c r="QFT72" s="139"/>
      <c r="QFU72" s="139"/>
      <c r="QFV72" s="139"/>
      <c r="QFW72" s="139"/>
      <c r="QFX72" s="139"/>
      <c r="QFY72" s="139"/>
      <c r="QFZ72" s="139"/>
      <c r="QGA72" s="139"/>
      <c r="QGB72" s="139"/>
      <c r="QGC72" s="139"/>
      <c r="QGD72" s="139"/>
      <c r="QGE72" s="139"/>
      <c r="QGF72" s="139"/>
      <c r="QGG72" s="139"/>
      <c r="QGH72" s="139"/>
      <c r="QGI72" s="139"/>
      <c r="QGJ72" s="139"/>
      <c r="QGK72" s="139"/>
      <c r="QGL72" s="139"/>
      <c r="QGM72" s="139"/>
      <c r="QGN72" s="139"/>
      <c r="QGO72" s="139"/>
      <c r="QGP72" s="139"/>
      <c r="QGQ72" s="139"/>
      <c r="QGR72" s="139"/>
      <c r="QGS72" s="139"/>
      <c r="QGT72" s="139"/>
      <c r="QGU72" s="139"/>
      <c r="QGV72" s="139"/>
      <c r="QGW72" s="139"/>
      <c r="QGX72" s="139"/>
      <c r="QGY72" s="139"/>
      <c r="QGZ72" s="139"/>
      <c r="QHA72" s="139"/>
      <c r="QHB72" s="139"/>
      <c r="QHC72" s="139"/>
      <c r="QHD72" s="139"/>
      <c r="QHE72" s="139"/>
      <c r="QHF72" s="139"/>
      <c r="QHG72" s="139"/>
      <c r="QHH72" s="139"/>
      <c r="QHI72" s="139"/>
      <c r="QHJ72" s="139"/>
      <c r="QHK72" s="139"/>
      <c r="QHL72" s="139"/>
      <c r="QHM72" s="139"/>
      <c r="QHN72" s="139"/>
      <c r="QHO72" s="139"/>
      <c r="QHP72" s="139"/>
      <c r="QHQ72" s="139"/>
      <c r="QHR72" s="139"/>
      <c r="QHS72" s="139"/>
      <c r="QHT72" s="139"/>
      <c r="QHU72" s="139"/>
      <c r="QHV72" s="139"/>
      <c r="QHW72" s="139"/>
      <c r="QHX72" s="139"/>
      <c r="QHY72" s="139"/>
      <c r="QHZ72" s="139"/>
      <c r="QIA72" s="139"/>
      <c r="QIB72" s="139"/>
      <c r="QIC72" s="139"/>
      <c r="QID72" s="139"/>
      <c r="QIE72" s="139"/>
      <c r="QIF72" s="139"/>
      <c r="QIG72" s="139"/>
      <c r="QIH72" s="139"/>
      <c r="QII72" s="139"/>
      <c r="QIJ72" s="139"/>
      <c r="QIK72" s="139"/>
      <c r="QIL72" s="139"/>
      <c r="QIM72" s="139"/>
      <c r="QIN72" s="139"/>
      <c r="QIO72" s="139"/>
      <c r="QIP72" s="139"/>
      <c r="QIQ72" s="139"/>
      <c r="QIR72" s="139"/>
      <c r="QIS72" s="139"/>
      <c r="QIT72" s="139"/>
      <c r="QIU72" s="139"/>
      <c r="QIV72" s="139"/>
      <c r="QIW72" s="139"/>
      <c r="QIX72" s="139"/>
      <c r="QIY72" s="139"/>
      <c r="QIZ72" s="139"/>
      <c r="QJA72" s="139"/>
      <c r="QJB72" s="139"/>
      <c r="QJC72" s="139"/>
      <c r="QJD72" s="139"/>
      <c r="QJE72" s="139"/>
      <c r="QJF72" s="139"/>
      <c r="QJG72" s="139"/>
      <c r="QJH72" s="139"/>
      <c r="QJI72" s="139"/>
      <c r="QJJ72" s="139"/>
      <c r="QJK72" s="139"/>
      <c r="QJL72" s="139"/>
      <c r="QJM72" s="139"/>
      <c r="QJN72" s="139"/>
      <c r="QJO72" s="139"/>
      <c r="QJP72" s="139"/>
      <c r="QJQ72" s="139"/>
      <c r="QJR72" s="139"/>
      <c r="QJS72" s="139"/>
      <c r="QJT72" s="139"/>
      <c r="QJU72" s="139"/>
      <c r="QJV72" s="139"/>
      <c r="QJW72" s="139"/>
      <c r="QJX72" s="139"/>
      <c r="QJY72" s="139"/>
      <c r="QJZ72" s="139"/>
      <c r="QKA72" s="139"/>
      <c r="QKB72" s="139"/>
      <c r="QKC72" s="139"/>
      <c r="QKD72" s="139"/>
      <c r="QKE72" s="139"/>
      <c r="QKF72" s="139"/>
      <c r="QKG72" s="139"/>
      <c r="QKH72" s="139"/>
      <c r="QKI72" s="139"/>
      <c r="QKJ72" s="139"/>
      <c r="QKK72" s="139"/>
      <c r="QKL72" s="139"/>
      <c r="QKM72" s="139"/>
      <c r="QKN72" s="139"/>
      <c r="QKO72" s="139"/>
      <c r="QKP72" s="139"/>
      <c r="QKQ72" s="139"/>
      <c r="QKR72" s="139"/>
      <c r="QKS72" s="139"/>
      <c r="QKT72" s="139"/>
      <c r="QKU72" s="139"/>
      <c r="QKV72" s="139"/>
      <c r="QKW72" s="139"/>
      <c r="QKX72" s="139"/>
      <c r="QKY72" s="139"/>
      <c r="QKZ72" s="139"/>
      <c r="QLA72" s="139"/>
      <c r="QLB72" s="139"/>
      <c r="QLC72" s="139"/>
      <c r="QLD72" s="139"/>
      <c r="QLE72" s="139"/>
      <c r="QLF72" s="139"/>
      <c r="QLG72" s="139"/>
      <c r="QLH72" s="139"/>
      <c r="QLI72" s="139"/>
      <c r="QLJ72" s="139"/>
      <c r="QLK72" s="139"/>
      <c r="QLL72" s="139"/>
      <c r="QLM72" s="139"/>
      <c r="QLN72" s="139"/>
      <c r="QLO72" s="139"/>
      <c r="QLP72" s="139"/>
      <c r="QLQ72" s="139"/>
      <c r="QLR72" s="139"/>
      <c r="QLS72" s="139"/>
      <c r="QLT72" s="139"/>
      <c r="QLU72" s="139"/>
      <c r="QLV72" s="139"/>
      <c r="QLW72" s="139"/>
      <c r="QLX72" s="139"/>
      <c r="QLY72" s="139"/>
      <c r="QLZ72" s="139"/>
      <c r="QMA72" s="139"/>
      <c r="QMB72" s="139"/>
      <c r="QMC72" s="139"/>
      <c r="QMD72" s="139"/>
      <c r="QME72" s="139"/>
      <c r="QMF72" s="139"/>
      <c r="QMG72" s="139"/>
      <c r="QMH72" s="139"/>
      <c r="QMI72" s="139"/>
      <c r="QMJ72" s="139"/>
      <c r="QMK72" s="139"/>
      <c r="QML72" s="139"/>
      <c r="QMM72" s="139"/>
      <c r="QMN72" s="139"/>
      <c r="QMO72" s="139"/>
      <c r="QMP72" s="139"/>
      <c r="QMQ72" s="139"/>
      <c r="QMR72" s="139"/>
      <c r="QMS72" s="139"/>
      <c r="QMT72" s="139"/>
      <c r="QMU72" s="139"/>
      <c r="QMV72" s="139"/>
      <c r="QMW72" s="139"/>
      <c r="QMX72" s="139"/>
      <c r="QMY72" s="139"/>
      <c r="QMZ72" s="139"/>
      <c r="QNA72" s="139"/>
      <c r="QNB72" s="139"/>
      <c r="QNC72" s="139"/>
      <c r="QND72" s="139"/>
      <c r="QNE72" s="139"/>
      <c r="QNF72" s="139"/>
      <c r="QNG72" s="139"/>
      <c r="QNH72" s="139"/>
      <c r="QNI72" s="139"/>
      <c r="QNJ72" s="139"/>
      <c r="QNK72" s="139"/>
      <c r="QNL72" s="139"/>
      <c r="QNM72" s="139"/>
      <c r="QNN72" s="139"/>
      <c r="QNO72" s="139"/>
      <c r="QNP72" s="139"/>
      <c r="QNQ72" s="139"/>
      <c r="QNR72" s="139"/>
      <c r="QNS72" s="139"/>
      <c r="QNT72" s="139"/>
      <c r="QNU72" s="139"/>
      <c r="QNV72" s="139"/>
      <c r="QNW72" s="139"/>
      <c r="QNX72" s="139"/>
      <c r="QNY72" s="139"/>
      <c r="QNZ72" s="139"/>
      <c r="QOA72" s="139"/>
      <c r="QOB72" s="139"/>
      <c r="QOC72" s="139"/>
      <c r="QOD72" s="139"/>
      <c r="QOE72" s="139"/>
      <c r="QOF72" s="139"/>
      <c r="QOG72" s="139"/>
      <c r="QOH72" s="139"/>
      <c r="QOI72" s="139"/>
      <c r="QOJ72" s="139"/>
      <c r="QOK72" s="139"/>
      <c r="QOL72" s="139"/>
      <c r="QOM72" s="139"/>
      <c r="QON72" s="139"/>
      <c r="QOO72" s="139"/>
      <c r="QOP72" s="139"/>
      <c r="QOQ72" s="139"/>
      <c r="QOR72" s="139"/>
      <c r="QOS72" s="139"/>
      <c r="QOT72" s="139"/>
      <c r="QOU72" s="139"/>
      <c r="QOV72" s="139"/>
      <c r="QOW72" s="139"/>
      <c r="QOX72" s="139"/>
      <c r="QOY72" s="139"/>
      <c r="QOZ72" s="139"/>
      <c r="QPA72" s="139"/>
      <c r="QPB72" s="139"/>
      <c r="QPC72" s="139"/>
      <c r="QPD72" s="139"/>
      <c r="QPE72" s="139"/>
      <c r="QPF72" s="139"/>
      <c r="QPG72" s="139"/>
      <c r="QPH72" s="139"/>
      <c r="QPI72" s="139"/>
      <c r="QPJ72" s="139"/>
      <c r="QPK72" s="139"/>
      <c r="QPL72" s="139"/>
      <c r="QPM72" s="139"/>
      <c r="QPN72" s="139"/>
      <c r="QPO72" s="139"/>
      <c r="QPP72" s="139"/>
      <c r="QPQ72" s="139"/>
      <c r="QPR72" s="139"/>
      <c r="QPS72" s="139"/>
      <c r="QPT72" s="139"/>
      <c r="QPU72" s="139"/>
      <c r="QPV72" s="139"/>
      <c r="QPW72" s="139"/>
      <c r="QPX72" s="139"/>
      <c r="QPY72" s="139"/>
      <c r="QPZ72" s="139"/>
      <c r="QQA72" s="139"/>
      <c r="QQB72" s="139"/>
      <c r="QQC72" s="139"/>
      <c r="QQD72" s="139"/>
      <c r="QQE72" s="139"/>
      <c r="QQF72" s="139"/>
      <c r="QQG72" s="139"/>
      <c r="QQH72" s="139"/>
      <c r="QQI72" s="139"/>
      <c r="QQJ72" s="139"/>
      <c r="QQK72" s="139"/>
      <c r="QQL72" s="139"/>
      <c r="QQM72" s="139"/>
      <c r="QQN72" s="139"/>
      <c r="QQO72" s="139"/>
      <c r="QQP72" s="139"/>
      <c r="QQQ72" s="139"/>
      <c r="QQR72" s="139"/>
      <c r="QQS72" s="139"/>
      <c r="QQT72" s="139"/>
      <c r="QQU72" s="139"/>
      <c r="QQV72" s="139"/>
      <c r="QQW72" s="139"/>
      <c r="QQX72" s="139"/>
      <c r="QQY72" s="139"/>
      <c r="QQZ72" s="139"/>
      <c r="QRA72" s="139"/>
      <c r="QRB72" s="139"/>
      <c r="QRC72" s="139"/>
      <c r="QRD72" s="139"/>
      <c r="QRE72" s="139"/>
      <c r="QRF72" s="139"/>
      <c r="QRG72" s="139"/>
      <c r="QRH72" s="139"/>
      <c r="QRI72" s="139"/>
      <c r="QRJ72" s="139"/>
      <c r="QRK72" s="139"/>
      <c r="QRL72" s="139"/>
      <c r="QRM72" s="139"/>
      <c r="QRN72" s="139"/>
      <c r="QRO72" s="139"/>
      <c r="QRP72" s="139"/>
      <c r="QRQ72" s="139"/>
      <c r="QRR72" s="139"/>
      <c r="QRS72" s="139"/>
      <c r="QRT72" s="139"/>
      <c r="QRU72" s="139"/>
      <c r="QRV72" s="139"/>
      <c r="QRW72" s="139"/>
      <c r="QRX72" s="139"/>
      <c r="QRY72" s="139"/>
      <c r="QRZ72" s="139"/>
      <c r="QSA72" s="139"/>
      <c r="QSB72" s="139"/>
      <c r="QSC72" s="139"/>
      <c r="QSD72" s="139"/>
      <c r="QSE72" s="139"/>
      <c r="QSF72" s="139"/>
      <c r="QSG72" s="139"/>
      <c r="QSH72" s="139"/>
      <c r="QSI72" s="139"/>
      <c r="QSJ72" s="139"/>
      <c r="QSK72" s="139"/>
      <c r="QSL72" s="139"/>
      <c r="QSM72" s="139"/>
      <c r="QSN72" s="139"/>
      <c r="QSO72" s="139"/>
      <c r="QSP72" s="139"/>
      <c r="QSQ72" s="139"/>
      <c r="QSR72" s="139"/>
      <c r="QSS72" s="139"/>
      <c r="QST72" s="139"/>
      <c r="QSU72" s="139"/>
      <c r="QSV72" s="139"/>
      <c r="QSW72" s="139"/>
      <c r="QSX72" s="139"/>
      <c r="QSY72" s="139"/>
      <c r="QSZ72" s="139"/>
      <c r="QTA72" s="139"/>
      <c r="QTB72" s="139"/>
      <c r="QTC72" s="139"/>
      <c r="QTD72" s="139"/>
      <c r="QTE72" s="139"/>
      <c r="QTF72" s="139"/>
      <c r="QTG72" s="139"/>
      <c r="QTH72" s="139"/>
      <c r="QTI72" s="139"/>
      <c r="QTJ72" s="139"/>
      <c r="QTK72" s="139"/>
      <c r="QTL72" s="139"/>
      <c r="QTM72" s="139"/>
      <c r="QTN72" s="139"/>
      <c r="QTO72" s="139"/>
      <c r="QTP72" s="139"/>
      <c r="QTQ72" s="139"/>
      <c r="QTR72" s="139"/>
      <c r="QTS72" s="139"/>
      <c r="QTT72" s="139"/>
      <c r="QTU72" s="139"/>
      <c r="QTV72" s="139"/>
      <c r="QTW72" s="139"/>
      <c r="QTX72" s="139"/>
      <c r="QTY72" s="139"/>
      <c r="QTZ72" s="139"/>
      <c r="QUA72" s="139"/>
      <c r="QUB72" s="139"/>
      <c r="QUC72" s="139"/>
      <c r="QUD72" s="139"/>
      <c r="QUE72" s="139"/>
      <c r="QUF72" s="139"/>
      <c r="QUG72" s="139"/>
      <c r="QUH72" s="139"/>
      <c r="QUI72" s="139"/>
      <c r="QUJ72" s="139"/>
      <c r="QUK72" s="139"/>
      <c r="QUL72" s="139"/>
      <c r="QUM72" s="139"/>
      <c r="QUN72" s="139"/>
      <c r="QUO72" s="139"/>
      <c r="QUP72" s="139"/>
      <c r="QUQ72" s="139"/>
      <c r="QUR72" s="139"/>
      <c r="QUS72" s="139"/>
      <c r="QUT72" s="139"/>
      <c r="QUU72" s="139"/>
      <c r="QUV72" s="139"/>
      <c r="QUW72" s="139"/>
      <c r="QUX72" s="139"/>
      <c r="QUY72" s="139"/>
      <c r="QUZ72" s="139"/>
      <c r="QVA72" s="139"/>
      <c r="QVB72" s="139"/>
      <c r="QVC72" s="139"/>
      <c r="QVD72" s="139"/>
      <c r="QVE72" s="139"/>
      <c r="QVF72" s="139"/>
      <c r="QVG72" s="139"/>
      <c r="QVH72" s="139"/>
      <c r="QVI72" s="139"/>
      <c r="QVJ72" s="139"/>
      <c r="QVK72" s="139"/>
      <c r="QVL72" s="139"/>
      <c r="QVM72" s="139"/>
      <c r="QVN72" s="139"/>
      <c r="QVO72" s="139"/>
      <c r="QVP72" s="139"/>
      <c r="QVQ72" s="139"/>
      <c r="QVR72" s="139"/>
      <c r="QVS72" s="139"/>
      <c r="QVT72" s="139"/>
      <c r="QVU72" s="139"/>
      <c r="QVV72" s="139"/>
      <c r="QVW72" s="139"/>
      <c r="QVX72" s="139"/>
      <c r="QVY72" s="139"/>
      <c r="QVZ72" s="139"/>
      <c r="QWA72" s="139"/>
      <c r="QWB72" s="139"/>
      <c r="QWC72" s="139"/>
      <c r="QWD72" s="139"/>
      <c r="QWE72" s="139"/>
      <c r="QWF72" s="139"/>
      <c r="QWG72" s="139"/>
      <c r="QWH72" s="139"/>
      <c r="QWI72" s="139"/>
      <c r="QWJ72" s="139"/>
      <c r="QWK72" s="139"/>
      <c r="QWL72" s="139"/>
      <c r="QWM72" s="139"/>
      <c r="QWN72" s="139"/>
      <c r="QWO72" s="139"/>
      <c r="QWP72" s="139"/>
      <c r="QWQ72" s="139"/>
      <c r="QWR72" s="139"/>
      <c r="QWS72" s="139"/>
      <c r="QWT72" s="139"/>
      <c r="QWU72" s="139"/>
      <c r="QWV72" s="139"/>
      <c r="QWW72" s="139"/>
      <c r="QWX72" s="139"/>
      <c r="QWY72" s="139"/>
      <c r="QWZ72" s="139"/>
      <c r="QXA72" s="139"/>
      <c r="QXB72" s="139"/>
      <c r="QXC72" s="139"/>
      <c r="QXD72" s="139"/>
      <c r="QXE72" s="139"/>
      <c r="QXF72" s="139"/>
      <c r="QXG72" s="139"/>
      <c r="QXH72" s="139"/>
      <c r="QXI72" s="139"/>
      <c r="QXJ72" s="139"/>
      <c r="QXK72" s="139"/>
      <c r="QXL72" s="139"/>
      <c r="QXM72" s="139"/>
      <c r="QXN72" s="139"/>
      <c r="QXO72" s="139"/>
      <c r="QXP72" s="139"/>
      <c r="QXQ72" s="139"/>
      <c r="QXR72" s="139"/>
      <c r="QXS72" s="139"/>
      <c r="QXT72" s="139"/>
      <c r="QXU72" s="139"/>
      <c r="QXV72" s="139"/>
      <c r="QXW72" s="139"/>
      <c r="QXX72" s="139"/>
      <c r="QXY72" s="139"/>
      <c r="QXZ72" s="139"/>
      <c r="QYA72" s="139"/>
      <c r="QYB72" s="139"/>
      <c r="QYC72" s="139"/>
      <c r="QYD72" s="139"/>
      <c r="QYE72" s="139"/>
      <c r="QYF72" s="139"/>
      <c r="QYG72" s="139"/>
      <c r="QYH72" s="139"/>
      <c r="QYI72" s="139"/>
      <c r="QYJ72" s="139"/>
      <c r="QYK72" s="139"/>
      <c r="QYL72" s="139"/>
      <c r="QYM72" s="139"/>
      <c r="QYN72" s="139"/>
      <c r="QYO72" s="139"/>
      <c r="QYP72" s="139"/>
      <c r="QYQ72" s="139"/>
      <c r="QYR72" s="139"/>
      <c r="QYS72" s="139"/>
      <c r="QYT72" s="139"/>
      <c r="QYU72" s="139"/>
      <c r="QYV72" s="139"/>
      <c r="QYW72" s="139"/>
      <c r="QYX72" s="139"/>
      <c r="QYY72" s="139"/>
      <c r="QYZ72" s="139"/>
      <c r="QZA72" s="139"/>
      <c r="QZB72" s="139"/>
      <c r="QZC72" s="139"/>
      <c r="QZD72" s="139"/>
      <c r="QZE72" s="139"/>
      <c r="QZF72" s="139"/>
      <c r="QZG72" s="139"/>
      <c r="QZH72" s="139"/>
      <c r="QZI72" s="139"/>
      <c r="QZJ72" s="139"/>
      <c r="QZK72" s="139"/>
      <c r="QZL72" s="139"/>
      <c r="QZM72" s="139"/>
      <c r="QZN72" s="139"/>
      <c r="QZO72" s="139"/>
      <c r="QZP72" s="139"/>
      <c r="QZQ72" s="139"/>
      <c r="QZR72" s="139"/>
      <c r="QZS72" s="139"/>
      <c r="QZT72" s="139"/>
      <c r="QZU72" s="139"/>
      <c r="QZV72" s="139"/>
      <c r="QZW72" s="139"/>
      <c r="QZX72" s="139"/>
      <c r="QZY72" s="139"/>
      <c r="QZZ72" s="139"/>
      <c r="RAA72" s="139"/>
      <c r="RAB72" s="139"/>
      <c r="RAC72" s="139"/>
      <c r="RAD72" s="139"/>
      <c r="RAE72" s="139"/>
      <c r="RAF72" s="139"/>
      <c r="RAG72" s="139"/>
      <c r="RAH72" s="139"/>
      <c r="RAI72" s="139"/>
      <c r="RAJ72" s="139"/>
      <c r="RAK72" s="139"/>
      <c r="RAL72" s="139"/>
      <c r="RAM72" s="139"/>
      <c r="RAN72" s="139"/>
      <c r="RAO72" s="139"/>
      <c r="RAP72" s="139"/>
      <c r="RAQ72" s="139"/>
      <c r="RAR72" s="139"/>
      <c r="RAS72" s="139"/>
      <c r="RAT72" s="139"/>
      <c r="RAU72" s="139"/>
      <c r="RAV72" s="139"/>
      <c r="RAW72" s="139"/>
      <c r="RAX72" s="139"/>
      <c r="RAY72" s="139"/>
      <c r="RAZ72" s="139"/>
      <c r="RBA72" s="139"/>
      <c r="RBB72" s="139"/>
      <c r="RBC72" s="139"/>
      <c r="RBD72" s="139"/>
      <c r="RBE72" s="139"/>
      <c r="RBF72" s="139"/>
      <c r="RBG72" s="139"/>
      <c r="RBH72" s="139"/>
      <c r="RBI72" s="139"/>
      <c r="RBJ72" s="139"/>
      <c r="RBK72" s="139"/>
      <c r="RBL72" s="139"/>
      <c r="RBM72" s="139"/>
      <c r="RBN72" s="139"/>
      <c r="RBO72" s="139"/>
      <c r="RBP72" s="139"/>
      <c r="RBQ72" s="139"/>
      <c r="RBR72" s="139"/>
      <c r="RBS72" s="139"/>
      <c r="RBT72" s="139"/>
      <c r="RBU72" s="139"/>
      <c r="RBV72" s="139"/>
      <c r="RBW72" s="139"/>
      <c r="RBX72" s="139"/>
      <c r="RBY72" s="139"/>
      <c r="RBZ72" s="139"/>
      <c r="RCA72" s="139"/>
      <c r="RCB72" s="139"/>
      <c r="RCC72" s="139"/>
      <c r="RCD72" s="139"/>
      <c r="RCE72" s="139"/>
      <c r="RCF72" s="139"/>
      <c r="RCG72" s="139"/>
      <c r="RCH72" s="139"/>
      <c r="RCI72" s="139"/>
      <c r="RCJ72" s="139"/>
      <c r="RCK72" s="139"/>
      <c r="RCL72" s="139"/>
      <c r="RCM72" s="139"/>
      <c r="RCN72" s="139"/>
      <c r="RCO72" s="139"/>
      <c r="RCP72" s="139"/>
      <c r="RCQ72" s="139"/>
      <c r="RCR72" s="139"/>
      <c r="RCS72" s="139"/>
      <c r="RCT72" s="139"/>
      <c r="RCU72" s="139"/>
      <c r="RCV72" s="139"/>
      <c r="RCW72" s="139"/>
      <c r="RCX72" s="139"/>
      <c r="RCY72" s="139"/>
      <c r="RCZ72" s="139"/>
      <c r="RDA72" s="139"/>
      <c r="RDB72" s="139"/>
      <c r="RDC72" s="139"/>
      <c r="RDD72" s="139"/>
      <c r="RDE72" s="139"/>
      <c r="RDF72" s="139"/>
      <c r="RDG72" s="139"/>
      <c r="RDH72" s="139"/>
      <c r="RDI72" s="139"/>
      <c r="RDJ72" s="139"/>
      <c r="RDK72" s="139"/>
      <c r="RDL72" s="139"/>
      <c r="RDM72" s="139"/>
      <c r="RDN72" s="139"/>
      <c r="RDO72" s="139"/>
      <c r="RDP72" s="139"/>
      <c r="RDQ72" s="139"/>
      <c r="RDR72" s="139"/>
      <c r="RDS72" s="139"/>
      <c r="RDT72" s="139"/>
      <c r="RDU72" s="139"/>
      <c r="RDV72" s="139"/>
      <c r="RDW72" s="139"/>
      <c r="RDX72" s="139"/>
      <c r="RDY72" s="139"/>
      <c r="RDZ72" s="139"/>
      <c r="REA72" s="139"/>
      <c r="REB72" s="139"/>
      <c r="REC72" s="139"/>
      <c r="RED72" s="139"/>
      <c r="REE72" s="139"/>
      <c r="REF72" s="139"/>
      <c r="REG72" s="139"/>
      <c r="REH72" s="139"/>
      <c r="REI72" s="139"/>
      <c r="REJ72" s="139"/>
      <c r="REK72" s="139"/>
      <c r="REL72" s="139"/>
      <c r="REM72" s="139"/>
      <c r="REN72" s="139"/>
      <c r="REO72" s="139"/>
      <c r="REP72" s="139"/>
      <c r="REQ72" s="139"/>
      <c r="RER72" s="139"/>
      <c r="RES72" s="139"/>
      <c r="RET72" s="139"/>
      <c r="REU72" s="139"/>
      <c r="REV72" s="139"/>
      <c r="REW72" s="139"/>
      <c r="REX72" s="139"/>
      <c r="REY72" s="139"/>
      <c r="REZ72" s="139"/>
      <c r="RFA72" s="139"/>
      <c r="RFB72" s="139"/>
      <c r="RFC72" s="139"/>
      <c r="RFD72" s="139"/>
      <c r="RFE72" s="139"/>
      <c r="RFF72" s="139"/>
      <c r="RFG72" s="139"/>
      <c r="RFH72" s="139"/>
      <c r="RFI72" s="139"/>
      <c r="RFJ72" s="139"/>
      <c r="RFK72" s="139"/>
      <c r="RFL72" s="139"/>
      <c r="RFM72" s="139"/>
      <c r="RFN72" s="139"/>
      <c r="RFO72" s="139"/>
      <c r="RFP72" s="139"/>
      <c r="RFQ72" s="139"/>
      <c r="RFR72" s="139"/>
      <c r="RFS72" s="139"/>
      <c r="RFT72" s="139"/>
      <c r="RFU72" s="139"/>
      <c r="RFV72" s="139"/>
      <c r="RFW72" s="139"/>
      <c r="RFX72" s="139"/>
      <c r="RFY72" s="139"/>
      <c r="RFZ72" s="139"/>
      <c r="RGA72" s="139"/>
      <c r="RGB72" s="139"/>
      <c r="RGC72" s="139"/>
      <c r="RGD72" s="139"/>
      <c r="RGE72" s="139"/>
      <c r="RGF72" s="139"/>
      <c r="RGG72" s="139"/>
      <c r="RGH72" s="139"/>
      <c r="RGI72" s="139"/>
      <c r="RGJ72" s="139"/>
      <c r="RGK72" s="139"/>
      <c r="RGL72" s="139"/>
      <c r="RGM72" s="139"/>
      <c r="RGN72" s="139"/>
      <c r="RGO72" s="139"/>
      <c r="RGP72" s="139"/>
      <c r="RGQ72" s="139"/>
      <c r="RGR72" s="139"/>
      <c r="RGS72" s="139"/>
      <c r="RGT72" s="139"/>
      <c r="RGU72" s="139"/>
      <c r="RGV72" s="139"/>
      <c r="RGW72" s="139"/>
      <c r="RGX72" s="139"/>
      <c r="RGY72" s="139"/>
      <c r="RGZ72" s="139"/>
      <c r="RHA72" s="139"/>
      <c r="RHB72" s="139"/>
      <c r="RHC72" s="139"/>
      <c r="RHD72" s="139"/>
      <c r="RHE72" s="139"/>
      <c r="RHF72" s="139"/>
      <c r="RHG72" s="139"/>
      <c r="RHH72" s="139"/>
      <c r="RHI72" s="139"/>
      <c r="RHJ72" s="139"/>
      <c r="RHK72" s="139"/>
      <c r="RHL72" s="139"/>
      <c r="RHM72" s="139"/>
      <c r="RHN72" s="139"/>
      <c r="RHO72" s="139"/>
      <c r="RHP72" s="139"/>
      <c r="RHQ72" s="139"/>
      <c r="RHR72" s="139"/>
      <c r="RHS72" s="139"/>
      <c r="RHT72" s="139"/>
      <c r="RHU72" s="139"/>
      <c r="RHV72" s="139"/>
      <c r="RHW72" s="139"/>
      <c r="RHX72" s="139"/>
      <c r="RHY72" s="139"/>
      <c r="RHZ72" s="139"/>
      <c r="RIA72" s="139"/>
      <c r="RIB72" s="139"/>
      <c r="RIC72" s="139"/>
      <c r="RID72" s="139"/>
      <c r="RIE72" s="139"/>
      <c r="RIF72" s="139"/>
      <c r="RIG72" s="139"/>
      <c r="RIH72" s="139"/>
      <c r="RII72" s="139"/>
      <c r="RIJ72" s="139"/>
      <c r="RIK72" s="139"/>
      <c r="RIL72" s="139"/>
      <c r="RIM72" s="139"/>
      <c r="RIN72" s="139"/>
      <c r="RIO72" s="139"/>
      <c r="RIP72" s="139"/>
      <c r="RIQ72" s="139"/>
      <c r="RIR72" s="139"/>
      <c r="RIS72" s="139"/>
      <c r="RIT72" s="139"/>
      <c r="RIU72" s="139"/>
      <c r="RIV72" s="139"/>
      <c r="RIW72" s="139"/>
      <c r="RIX72" s="139"/>
      <c r="RIY72" s="139"/>
      <c r="RIZ72" s="139"/>
      <c r="RJA72" s="139"/>
      <c r="RJB72" s="139"/>
      <c r="RJC72" s="139"/>
      <c r="RJD72" s="139"/>
      <c r="RJE72" s="139"/>
      <c r="RJF72" s="139"/>
      <c r="RJG72" s="139"/>
      <c r="RJH72" s="139"/>
      <c r="RJI72" s="139"/>
      <c r="RJJ72" s="139"/>
      <c r="RJK72" s="139"/>
      <c r="RJL72" s="139"/>
      <c r="RJM72" s="139"/>
      <c r="RJN72" s="139"/>
      <c r="RJO72" s="139"/>
      <c r="RJP72" s="139"/>
      <c r="RJQ72" s="139"/>
      <c r="RJR72" s="139"/>
      <c r="RJS72" s="139"/>
      <c r="RJT72" s="139"/>
      <c r="RJU72" s="139"/>
      <c r="RJV72" s="139"/>
      <c r="RJW72" s="139"/>
      <c r="RJX72" s="139"/>
      <c r="RJY72" s="139"/>
      <c r="RJZ72" s="139"/>
      <c r="RKA72" s="139"/>
      <c r="RKB72" s="139"/>
      <c r="RKC72" s="139"/>
      <c r="RKD72" s="139"/>
      <c r="RKE72" s="139"/>
      <c r="RKF72" s="139"/>
      <c r="RKG72" s="139"/>
      <c r="RKH72" s="139"/>
      <c r="RKI72" s="139"/>
      <c r="RKJ72" s="139"/>
      <c r="RKK72" s="139"/>
      <c r="RKL72" s="139"/>
      <c r="RKM72" s="139"/>
      <c r="RKN72" s="139"/>
      <c r="RKO72" s="139"/>
      <c r="RKP72" s="139"/>
      <c r="RKQ72" s="139"/>
      <c r="RKR72" s="139"/>
      <c r="RKS72" s="139"/>
      <c r="RKT72" s="139"/>
      <c r="RKU72" s="139"/>
      <c r="RKV72" s="139"/>
      <c r="RKW72" s="139"/>
      <c r="RKX72" s="139"/>
      <c r="RKY72" s="139"/>
      <c r="RKZ72" s="139"/>
      <c r="RLA72" s="139"/>
      <c r="RLB72" s="139"/>
      <c r="RLC72" s="139"/>
      <c r="RLD72" s="139"/>
      <c r="RLE72" s="139"/>
      <c r="RLF72" s="139"/>
      <c r="RLG72" s="139"/>
      <c r="RLH72" s="139"/>
      <c r="RLI72" s="139"/>
      <c r="RLJ72" s="139"/>
      <c r="RLK72" s="139"/>
      <c r="RLL72" s="139"/>
      <c r="RLM72" s="139"/>
      <c r="RLN72" s="139"/>
      <c r="RLO72" s="139"/>
      <c r="RLP72" s="139"/>
      <c r="RLQ72" s="139"/>
      <c r="RLR72" s="139"/>
      <c r="RLS72" s="139"/>
      <c r="RLT72" s="139"/>
      <c r="RLU72" s="139"/>
      <c r="RLV72" s="139"/>
      <c r="RLW72" s="139"/>
      <c r="RLX72" s="139"/>
      <c r="RLY72" s="139"/>
      <c r="RLZ72" s="139"/>
      <c r="RMA72" s="139"/>
      <c r="RMB72" s="139"/>
      <c r="RMC72" s="139"/>
      <c r="RMD72" s="139"/>
      <c r="RME72" s="139"/>
      <c r="RMF72" s="139"/>
      <c r="RMG72" s="139"/>
      <c r="RMH72" s="139"/>
      <c r="RMI72" s="139"/>
      <c r="RMJ72" s="139"/>
      <c r="RMK72" s="139"/>
      <c r="RML72" s="139"/>
      <c r="RMM72" s="139"/>
      <c r="RMN72" s="139"/>
      <c r="RMO72" s="139"/>
      <c r="RMP72" s="139"/>
      <c r="RMQ72" s="139"/>
      <c r="RMR72" s="139"/>
      <c r="RMS72" s="139"/>
      <c r="RMT72" s="139"/>
      <c r="RMU72" s="139"/>
      <c r="RMV72" s="139"/>
      <c r="RMW72" s="139"/>
      <c r="RMX72" s="139"/>
      <c r="RMY72" s="139"/>
      <c r="RMZ72" s="139"/>
      <c r="RNA72" s="139"/>
      <c r="RNB72" s="139"/>
      <c r="RNC72" s="139"/>
      <c r="RND72" s="139"/>
      <c r="RNE72" s="139"/>
      <c r="RNF72" s="139"/>
      <c r="RNG72" s="139"/>
      <c r="RNH72" s="139"/>
      <c r="RNI72" s="139"/>
      <c r="RNJ72" s="139"/>
      <c r="RNK72" s="139"/>
      <c r="RNL72" s="139"/>
      <c r="RNM72" s="139"/>
      <c r="RNN72" s="139"/>
      <c r="RNO72" s="139"/>
      <c r="RNP72" s="139"/>
      <c r="RNQ72" s="139"/>
      <c r="RNR72" s="139"/>
      <c r="RNS72" s="139"/>
      <c r="RNT72" s="139"/>
      <c r="RNU72" s="139"/>
      <c r="RNV72" s="139"/>
      <c r="RNW72" s="139"/>
      <c r="RNX72" s="139"/>
      <c r="RNY72" s="139"/>
      <c r="RNZ72" s="139"/>
      <c r="ROA72" s="139"/>
      <c r="ROB72" s="139"/>
      <c r="ROC72" s="139"/>
      <c r="ROD72" s="139"/>
      <c r="ROE72" s="139"/>
      <c r="ROF72" s="139"/>
      <c r="ROG72" s="139"/>
      <c r="ROH72" s="139"/>
      <c r="ROI72" s="139"/>
      <c r="ROJ72" s="139"/>
      <c r="ROK72" s="139"/>
      <c r="ROL72" s="139"/>
      <c r="ROM72" s="139"/>
      <c r="RON72" s="139"/>
      <c r="ROO72" s="139"/>
      <c r="ROP72" s="139"/>
      <c r="ROQ72" s="139"/>
      <c r="ROR72" s="139"/>
      <c r="ROS72" s="139"/>
      <c r="ROT72" s="139"/>
      <c r="ROU72" s="139"/>
      <c r="ROV72" s="139"/>
      <c r="ROW72" s="139"/>
      <c r="ROX72" s="139"/>
      <c r="ROY72" s="139"/>
      <c r="ROZ72" s="139"/>
      <c r="RPA72" s="139"/>
      <c r="RPB72" s="139"/>
      <c r="RPC72" s="139"/>
      <c r="RPD72" s="139"/>
      <c r="RPE72" s="139"/>
      <c r="RPF72" s="139"/>
      <c r="RPG72" s="139"/>
      <c r="RPH72" s="139"/>
      <c r="RPI72" s="139"/>
      <c r="RPJ72" s="139"/>
      <c r="RPK72" s="139"/>
      <c r="RPL72" s="139"/>
      <c r="RPM72" s="139"/>
      <c r="RPN72" s="139"/>
      <c r="RPO72" s="139"/>
      <c r="RPP72" s="139"/>
      <c r="RPQ72" s="139"/>
      <c r="RPR72" s="139"/>
      <c r="RPS72" s="139"/>
      <c r="RPT72" s="139"/>
      <c r="RPU72" s="139"/>
      <c r="RPV72" s="139"/>
      <c r="RPW72" s="139"/>
      <c r="RPX72" s="139"/>
      <c r="RPY72" s="139"/>
      <c r="RPZ72" s="139"/>
      <c r="RQA72" s="139"/>
      <c r="RQB72" s="139"/>
      <c r="RQC72" s="139"/>
      <c r="RQD72" s="139"/>
      <c r="RQE72" s="139"/>
      <c r="RQF72" s="139"/>
      <c r="RQG72" s="139"/>
      <c r="RQH72" s="139"/>
      <c r="RQI72" s="139"/>
      <c r="RQJ72" s="139"/>
      <c r="RQK72" s="139"/>
      <c r="RQL72" s="139"/>
      <c r="RQM72" s="139"/>
      <c r="RQN72" s="139"/>
      <c r="RQO72" s="139"/>
      <c r="RQP72" s="139"/>
      <c r="RQQ72" s="139"/>
      <c r="RQR72" s="139"/>
      <c r="RQS72" s="139"/>
      <c r="RQT72" s="139"/>
      <c r="RQU72" s="139"/>
      <c r="RQV72" s="139"/>
      <c r="RQW72" s="139"/>
      <c r="RQX72" s="139"/>
      <c r="RQY72" s="139"/>
      <c r="RQZ72" s="139"/>
      <c r="RRA72" s="139"/>
      <c r="RRB72" s="139"/>
      <c r="RRC72" s="139"/>
      <c r="RRD72" s="139"/>
      <c r="RRE72" s="139"/>
      <c r="RRF72" s="139"/>
      <c r="RRG72" s="139"/>
      <c r="RRH72" s="139"/>
      <c r="RRI72" s="139"/>
      <c r="RRJ72" s="139"/>
      <c r="RRK72" s="139"/>
      <c r="RRL72" s="139"/>
      <c r="RRM72" s="139"/>
      <c r="RRN72" s="139"/>
      <c r="RRO72" s="139"/>
      <c r="RRP72" s="139"/>
      <c r="RRQ72" s="139"/>
      <c r="RRR72" s="139"/>
      <c r="RRS72" s="139"/>
      <c r="RRT72" s="139"/>
      <c r="RRU72" s="139"/>
      <c r="RRV72" s="139"/>
      <c r="RRW72" s="139"/>
      <c r="RRX72" s="139"/>
      <c r="RRY72" s="139"/>
      <c r="RRZ72" s="139"/>
      <c r="RSA72" s="139"/>
      <c r="RSB72" s="139"/>
      <c r="RSC72" s="139"/>
      <c r="RSD72" s="139"/>
      <c r="RSE72" s="139"/>
      <c r="RSF72" s="139"/>
      <c r="RSG72" s="139"/>
      <c r="RSH72" s="139"/>
      <c r="RSI72" s="139"/>
      <c r="RSJ72" s="139"/>
      <c r="RSK72" s="139"/>
      <c r="RSL72" s="139"/>
      <c r="RSM72" s="139"/>
      <c r="RSN72" s="139"/>
      <c r="RSO72" s="139"/>
      <c r="RSP72" s="139"/>
      <c r="RSQ72" s="139"/>
      <c r="RSR72" s="139"/>
      <c r="RSS72" s="139"/>
      <c r="RST72" s="139"/>
      <c r="RSU72" s="139"/>
      <c r="RSV72" s="139"/>
      <c r="RSW72" s="139"/>
      <c r="RSX72" s="139"/>
      <c r="RSY72" s="139"/>
      <c r="RSZ72" s="139"/>
      <c r="RTA72" s="139"/>
      <c r="RTB72" s="139"/>
      <c r="RTC72" s="139"/>
      <c r="RTD72" s="139"/>
      <c r="RTE72" s="139"/>
      <c r="RTF72" s="139"/>
      <c r="RTG72" s="139"/>
      <c r="RTH72" s="139"/>
      <c r="RTI72" s="139"/>
      <c r="RTJ72" s="139"/>
      <c r="RTK72" s="139"/>
      <c r="RTL72" s="139"/>
      <c r="RTM72" s="139"/>
      <c r="RTN72" s="139"/>
      <c r="RTO72" s="139"/>
      <c r="RTP72" s="139"/>
      <c r="RTQ72" s="139"/>
      <c r="RTR72" s="139"/>
      <c r="RTS72" s="139"/>
      <c r="RTT72" s="139"/>
      <c r="RTU72" s="139"/>
      <c r="RTV72" s="139"/>
      <c r="RTW72" s="139"/>
      <c r="RTX72" s="139"/>
      <c r="RTY72" s="139"/>
      <c r="RTZ72" s="139"/>
      <c r="RUA72" s="139"/>
      <c r="RUB72" s="139"/>
      <c r="RUC72" s="139"/>
      <c r="RUD72" s="139"/>
      <c r="RUE72" s="139"/>
      <c r="RUF72" s="139"/>
      <c r="RUG72" s="139"/>
      <c r="RUH72" s="139"/>
      <c r="RUI72" s="139"/>
      <c r="RUJ72" s="139"/>
      <c r="RUK72" s="139"/>
      <c r="RUL72" s="139"/>
      <c r="RUM72" s="139"/>
      <c r="RUN72" s="139"/>
      <c r="RUO72" s="139"/>
      <c r="RUP72" s="139"/>
      <c r="RUQ72" s="139"/>
      <c r="RUR72" s="139"/>
      <c r="RUS72" s="139"/>
      <c r="RUT72" s="139"/>
      <c r="RUU72" s="139"/>
      <c r="RUV72" s="139"/>
      <c r="RUW72" s="139"/>
      <c r="RUX72" s="139"/>
      <c r="RUY72" s="139"/>
      <c r="RUZ72" s="139"/>
      <c r="RVA72" s="139"/>
      <c r="RVB72" s="139"/>
      <c r="RVC72" s="139"/>
      <c r="RVD72" s="139"/>
      <c r="RVE72" s="139"/>
      <c r="RVF72" s="139"/>
      <c r="RVG72" s="139"/>
      <c r="RVH72" s="139"/>
      <c r="RVI72" s="139"/>
      <c r="RVJ72" s="139"/>
      <c r="RVK72" s="139"/>
      <c r="RVL72" s="139"/>
      <c r="RVM72" s="139"/>
      <c r="RVN72" s="139"/>
      <c r="RVO72" s="139"/>
      <c r="RVP72" s="139"/>
      <c r="RVQ72" s="139"/>
      <c r="RVR72" s="139"/>
      <c r="RVS72" s="139"/>
      <c r="RVT72" s="139"/>
      <c r="RVU72" s="139"/>
      <c r="RVV72" s="139"/>
      <c r="RVW72" s="139"/>
      <c r="RVX72" s="139"/>
      <c r="RVY72" s="139"/>
      <c r="RVZ72" s="139"/>
      <c r="RWA72" s="139"/>
      <c r="RWB72" s="139"/>
      <c r="RWC72" s="139"/>
      <c r="RWD72" s="139"/>
      <c r="RWE72" s="139"/>
      <c r="RWF72" s="139"/>
      <c r="RWG72" s="139"/>
      <c r="RWH72" s="139"/>
      <c r="RWI72" s="139"/>
      <c r="RWJ72" s="139"/>
      <c r="RWK72" s="139"/>
      <c r="RWL72" s="139"/>
      <c r="RWM72" s="139"/>
      <c r="RWN72" s="139"/>
      <c r="RWO72" s="139"/>
      <c r="RWP72" s="139"/>
      <c r="RWQ72" s="139"/>
      <c r="RWR72" s="139"/>
      <c r="RWS72" s="139"/>
      <c r="RWT72" s="139"/>
      <c r="RWU72" s="139"/>
      <c r="RWV72" s="139"/>
      <c r="RWW72" s="139"/>
      <c r="RWX72" s="139"/>
      <c r="RWY72" s="139"/>
      <c r="RWZ72" s="139"/>
      <c r="RXA72" s="139"/>
      <c r="RXB72" s="139"/>
      <c r="RXC72" s="139"/>
      <c r="RXD72" s="139"/>
      <c r="RXE72" s="139"/>
      <c r="RXF72" s="139"/>
      <c r="RXG72" s="139"/>
      <c r="RXH72" s="139"/>
      <c r="RXI72" s="139"/>
      <c r="RXJ72" s="139"/>
      <c r="RXK72" s="139"/>
      <c r="RXL72" s="139"/>
      <c r="RXM72" s="139"/>
      <c r="RXN72" s="139"/>
      <c r="RXO72" s="139"/>
      <c r="RXP72" s="139"/>
      <c r="RXQ72" s="139"/>
      <c r="RXR72" s="139"/>
      <c r="RXS72" s="139"/>
      <c r="RXT72" s="139"/>
      <c r="RXU72" s="139"/>
      <c r="RXV72" s="139"/>
      <c r="RXW72" s="139"/>
      <c r="RXX72" s="139"/>
      <c r="RXY72" s="139"/>
      <c r="RXZ72" s="139"/>
      <c r="RYA72" s="139"/>
      <c r="RYB72" s="139"/>
      <c r="RYC72" s="139"/>
      <c r="RYD72" s="139"/>
      <c r="RYE72" s="139"/>
      <c r="RYF72" s="139"/>
      <c r="RYG72" s="139"/>
      <c r="RYH72" s="139"/>
      <c r="RYI72" s="139"/>
      <c r="RYJ72" s="139"/>
      <c r="RYK72" s="139"/>
      <c r="RYL72" s="139"/>
      <c r="RYM72" s="139"/>
      <c r="RYN72" s="139"/>
      <c r="RYO72" s="139"/>
      <c r="RYP72" s="139"/>
      <c r="RYQ72" s="139"/>
      <c r="RYR72" s="139"/>
      <c r="RYS72" s="139"/>
      <c r="RYT72" s="139"/>
      <c r="RYU72" s="139"/>
      <c r="RYV72" s="139"/>
      <c r="RYW72" s="139"/>
      <c r="RYX72" s="139"/>
      <c r="RYY72" s="139"/>
      <c r="RYZ72" s="139"/>
      <c r="RZA72" s="139"/>
      <c r="RZB72" s="139"/>
      <c r="RZC72" s="139"/>
      <c r="RZD72" s="139"/>
      <c r="RZE72" s="139"/>
      <c r="RZF72" s="139"/>
      <c r="RZG72" s="139"/>
      <c r="RZH72" s="139"/>
      <c r="RZI72" s="139"/>
      <c r="RZJ72" s="139"/>
      <c r="RZK72" s="139"/>
      <c r="RZL72" s="139"/>
      <c r="RZM72" s="139"/>
      <c r="RZN72" s="139"/>
      <c r="RZO72" s="139"/>
      <c r="RZP72" s="139"/>
      <c r="RZQ72" s="139"/>
      <c r="RZR72" s="139"/>
      <c r="RZS72" s="139"/>
      <c r="RZT72" s="139"/>
      <c r="RZU72" s="139"/>
      <c r="RZV72" s="139"/>
      <c r="RZW72" s="139"/>
      <c r="RZX72" s="139"/>
      <c r="RZY72" s="139"/>
      <c r="RZZ72" s="139"/>
      <c r="SAA72" s="139"/>
      <c r="SAB72" s="139"/>
      <c r="SAC72" s="139"/>
      <c r="SAD72" s="139"/>
      <c r="SAE72" s="139"/>
      <c r="SAF72" s="139"/>
      <c r="SAG72" s="139"/>
      <c r="SAH72" s="139"/>
      <c r="SAI72" s="139"/>
      <c r="SAJ72" s="139"/>
      <c r="SAK72" s="139"/>
      <c r="SAL72" s="139"/>
      <c r="SAM72" s="139"/>
      <c r="SAN72" s="139"/>
      <c r="SAO72" s="139"/>
      <c r="SAP72" s="139"/>
      <c r="SAQ72" s="139"/>
      <c r="SAR72" s="139"/>
      <c r="SAS72" s="139"/>
      <c r="SAT72" s="139"/>
      <c r="SAU72" s="139"/>
      <c r="SAV72" s="139"/>
      <c r="SAW72" s="139"/>
      <c r="SAX72" s="139"/>
      <c r="SAY72" s="139"/>
      <c r="SAZ72" s="139"/>
      <c r="SBA72" s="139"/>
      <c r="SBB72" s="139"/>
      <c r="SBC72" s="139"/>
      <c r="SBD72" s="139"/>
      <c r="SBE72" s="139"/>
      <c r="SBF72" s="139"/>
      <c r="SBG72" s="139"/>
      <c r="SBH72" s="139"/>
      <c r="SBI72" s="139"/>
      <c r="SBJ72" s="139"/>
      <c r="SBK72" s="139"/>
      <c r="SBL72" s="139"/>
      <c r="SBM72" s="139"/>
      <c r="SBN72" s="139"/>
      <c r="SBO72" s="139"/>
      <c r="SBP72" s="139"/>
      <c r="SBQ72" s="139"/>
      <c r="SBR72" s="139"/>
      <c r="SBS72" s="139"/>
      <c r="SBT72" s="139"/>
      <c r="SBU72" s="139"/>
      <c r="SBV72" s="139"/>
      <c r="SBW72" s="139"/>
      <c r="SBX72" s="139"/>
      <c r="SBY72" s="139"/>
      <c r="SBZ72" s="139"/>
      <c r="SCA72" s="139"/>
      <c r="SCB72" s="139"/>
      <c r="SCC72" s="139"/>
      <c r="SCD72" s="139"/>
      <c r="SCE72" s="139"/>
      <c r="SCF72" s="139"/>
      <c r="SCG72" s="139"/>
      <c r="SCH72" s="139"/>
      <c r="SCI72" s="139"/>
      <c r="SCJ72" s="139"/>
      <c r="SCK72" s="139"/>
      <c r="SCL72" s="139"/>
      <c r="SCM72" s="139"/>
      <c r="SCN72" s="139"/>
      <c r="SCO72" s="139"/>
      <c r="SCP72" s="139"/>
      <c r="SCQ72" s="139"/>
      <c r="SCR72" s="139"/>
      <c r="SCS72" s="139"/>
      <c r="SCT72" s="139"/>
      <c r="SCU72" s="139"/>
      <c r="SCV72" s="139"/>
      <c r="SCW72" s="139"/>
      <c r="SCX72" s="139"/>
      <c r="SCY72" s="139"/>
      <c r="SCZ72" s="139"/>
      <c r="SDA72" s="139"/>
      <c r="SDB72" s="139"/>
      <c r="SDC72" s="139"/>
      <c r="SDD72" s="139"/>
      <c r="SDE72" s="139"/>
      <c r="SDF72" s="139"/>
      <c r="SDG72" s="139"/>
      <c r="SDH72" s="139"/>
      <c r="SDI72" s="139"/>
      <c r="SDJ72" s="139"/>
      <c r="SDK72" s="139"/>
      <c r="SDL72" s="139"/>
      <c r="SDM72" s="139"/>
      <c r="SDN72" s="139"/>
      <c r="SDO72" s="139"/>
      <c r="SDP72" s="139"/>
      <c r="SDQ72" s="139"/>
      <c r="SDR72" s="139"/>
      <c r="SDS72" s="139"/>
      <c r="SDT72" s="139"/>
      <c r="SDU72" s="139"/>
      <c r="SDV72" s="139"/>
      <c r="SDW72" s="139"/>
      <c r="SDX72" s="139"/>
      <c r="SDY72" s="139"/>
      <c r="SDZ72" s="139"/>
      <c r="SEA72" s="139"/>
      <c r="SEB72" s="139"/>
      <c r="SEC72" s="139"/>
      <c r="SED72" s="139"/>
      <c r="SEE72" s="139"/>
      <c r="SEF72" s="139"/>
      <c r="SEG72" s="139"/>
      <c r="SEH72" s="139"/>
      <c r="SEI72" s="139"/>
      <c r="SEJ72" s="139"/>
      <c r="SEK72" s="139"/>
      <c r="SEL72" s="139"/>
      <c r="SEM72" s="139"/>
      <c r="SEN72" s="139"/>
      <c r="SEO72" s="139"/>
      <c r="SEP72" s="139"/>
      <c r="SEQ72" s="139"/>
      <c r="SER72" s="139"/>
      <c r="SES72" s="139"/>
      <c r="SET72" s="139"/>
      <c r="SEU72" s="139"/>
      <c r="SEV72" s="139"/>
      <c r="SEW72" s="139"/>
      <c r="SEX72" s="139"/>
      <c r="SEY72" s="139"/>
      <c r="SEZ72" s="139"/>
      <c r="SFA72" s="139"/>
      <c r="SFB72" s="139"/>
      <c r="SFC72" s="139"/>
      <c r="SFD72" s="139"/>
      <c r="SFE72" s="139"/>
      <c r="SFF72" s="139"/>
      <c r="SFG72" s="139"/>
      <c r="SFH72" s="139"/>
      <c r="SFI72" s="139"/>
      <c r="SFJ72" s="139"/>
      <c r="SFK72" s="139"/>
      <c r="SFL72" s="139"/>
      <c r="SFM72" s="139"/>
      <c r="SFN72" s="139"/>
      <c r="SFO72" s="139"/>
      <c r="SFP72" s="139"/>
      <c r="SFQ72" s="139"/>
      <c r="SFR72" s="139"/>
      <c r="SFS72" s="139"/>
      <c r="SFT72" s="139"/>
      <c r="SFU72" s="139"/>
      <c r="SFV72" s="139"/>
      <c r="SFW72" s="139"/>
      <c r="SFX72" s="139"/>
      <c r="SFY72" s="139"/>
      <c r="SFZ72" s="139"/>
      <c r="SGA72" s="139"/>
      <c r="SGB72" s="139"/>
      <c r="SGC72" s="139"/>
      <c r="SGD72" s="139"/>
      <c r="SGE72" s="139"/>
      <c r="SGF72" s="139"/>
      <c r="SGG72" s="139"/>
      <c r="SGH72" s="139"/>
      <c r="SGI72" s="139"/>
      <c r="SGJ72" s="139"/>
      <c r="SGK72" s="139"/>
      <c r="SGL72" s="139"/>
      <c r="SGM72" s="139"/>
      <c r="SGN72" s="139"/>
      <c r="SGO72" s="139"/>
      <c r="SGP72" s="139"/>
      <c r="SGQ72" s="139"/>
      <c r="SGR72" s="139"/>
      <c r="SGS72" s="139"/>
      <c r="SGT72" s="139"/>
      <c r="SGU72" s="139"/>
      <c r="SGV72" s="139"/>
      <c r="SGW72" s="139"/>
      <c r="SGX72" s="139"/>
      <c r="SGY72" s="139"/>
      <c r="SGZ72" s="139"/>
      <c r="SHA72" s="139"/>
      <c r="SHB72" s="139"/>
      <c r="SHC72" s="139"/>
      <c r="SHD72" s="139"/>
      <c r="SHE72" s="139"/>
      <c r="SHF72" s="139"/>
      <c r="SHG72" s="139"/>
      <c r="SHH72" s="139"/>
      <c r="SHI72" s="139"/>
      <c r="SHJ72" s="139"/>
      <c r="SHK72" s="139"/>
      <c r="SHL72" s="139"/>
      <c r="SHM72" s="139"/>
      <c r="SHN72" s="139"/>
      <c r="SHO72" s="139"/>
      <c r="SHP72" s="139"/>
      <c r="SHQ72" s="139"/>
      <c r="SHR72" s="139"/>
      <c r="SHS72" s="139"/>
      <c r="SHT72" s="139"/>
      <c r="SHU72" s="139"/>
      <c r="SHV72" s="139"/>
      <c r="SHW72" s="139"/>
      <c r="SHX72" s="139"/>
      <c r="SHY72" s="139"/>
      <c r="SHZ72" s="139"/>
      <c r="SIA72" s="139"/>
      <c r="SIB72" s="139"/>
      <c r="SIC72" s="139"/>
      <c r="SID72" s="139"/>
      <c r="SIE72" s="139"/>
      <c r="SIF72" s="139"/>
      <c r="SIG72" s="139"/>
      <c r="SIH72" s="139"/>
      <c r="SII72" s="139"/>
      <c r="SIJ72" s="139"/>
      <c r="SIK72" s="139"/>
      <c r="SIL72" s="139"/>
      <c r="SIM72" s="139"/>
      <c r="SIN72" s="139"/>
      <c r="SIO72" s="139"/>
      <c r="SIP72" s="139"/>
      <c r="SIQ72" s="139"/>
      <c r="SIR72" s="139"/>
      <c r="SIS72" s="139"/>
      <c r="SIT72" s="139"/>
      <c r="SIU72" s="139"/>
      <c r="SIV72" s="139"/>
      <c r="SIW72" s="139"/>
      <c r="SIX72" s="139"/>
      <c r="SIY72" s="139"/>
      <c r="SIZ72" s="139"/>
      <c r="SJA72" s="139"/>
      <c r="SJB72" s="139"/>
      <c r="SJC72" s="139"/>
      <c r="SJD72" s="139"/>
      <c r="SJE72" s="139"/>
      <c r="SJF72" s="139"/>
      <c r="SJG72" s="139"/>
      <c r="SJH72" s="139"/>
      <c r="SJI72" s="139"/>
      <c r="SJJ72" s="139"/>
      <c r="SJK72" s="139"/>
      <c r="SJL72" s="139"/>
      <c r="SJM72" s="139"/>
      <c r="SJN72" s="139"/>
      <c r="SJO72" s="139"/>
      <c r="SJP72" s="139"/>
      <c r="SJQ72" s="139"/>
      <c r="SJR72" s="139"/>
      <c r="SJS72" s="139"/>
      <c r="SJT72" s="139"/>
      <c r="SJU72" s="139"/>
      <c r="SJV72" s="139"/>
      <c r="SJW72" s="139"/>
      <c r="SJX72" s="139"/>
      <c r="SJY72" s="139"/>
      <c r="SJZ72" s="139"/>
      <c r="SKA72" s="139"/>
      <c r="SKB72" s="139"/>
      <c r="SKC72" s="139"/>
      <c r="SKD72" s="139"/>
      <c r="SKE72" s="139"/>
      <c r="SKF72" s="139"/>
      <c r="SKG72" s="139"/>
      <c r="SKH72" s="139"/>
      <c r="SKI72" s="139"/>
      <c r="SKJ72" s="139"/>
      <c r="SKK72" s="139"/>
      <c r="SKL72" s="139"/>
      <c r="SKM72" s="139"/>
      <c r="SKN72" s="139"/>
      <c r="SKO72" s="139"/>
      <c r="SKP72" s="139"/>
      <c r="SKQ72" s="139"/>
      <c r="SKR72" s="139"/>
      <c r="SKS72" s="139"/>
      <c r="SKT72" s="139"/>
      <c r="SKU72" s="139"/>
      <c r="SKV72" s="139"/>
      <c r="SKW72" s="139"/>
      <c r="SKX72" s="139"/>
      <c r="SKY72" s="139"/>
      <c r="SKZ72" s="139"/>
      <c r="SLA72" s="139"/>
      <c r="SLB72" s="139"/>
      <c r="SLC72" s="139"/>
      <c r="SLD72" s="139"/>
      <c r="SLE72" s="139"/>
      <c r="SLF72" s="139"/>
      <c r="SLG72" s="139"/>
      <c r="SLH72" s="139"/>
      <c r="SLI72" s="139"/>
      <c r="SLJ72" s="139"/>
      <c r="SLK72" s="139"/>
      <c r="SLL72" s="139"/>
      <c r="SLM72" s="139"/>
      <c r="SLN72" s="139"/>
      <c r="SLO72" s="139"/>
      <c r="SLP72" s="139"/>
      <c r="SLQ72" s="139"/>
      <c r="SLR72" s="139"/>
      <c r="SLS72" s="139"/>
      <c r="SLT72" s="139"/>
      <c r="SLU72" s="139"/>
      <c r="SLV72" s="139"/>
      <c r="SLW72" s="139"/>
      <c r="SLX72" s="139"/>
      <c r="SLY72" s="139"/>
      <c r="SLZ72" s="139"/>
      <c r="SMA72" s="139"/>
      <c r="SMB72" s="139"/>
      <c r="SMC72" s="139"/>
      <c r="SMD72" s="139"/>
      <c r="SME72" s="139"/>
      <c r="SMF72" s="139"/>
      <c r="SMG72" s="139"/>
      <c r="SMH72" s="139"/>
      <c r="SMI72" s="139"/>
      <c r="SMJ72" s="139"/>
      <c r="SMK72" s="139"/>
      <c r="SML72" s="139"/>
      <c r="SMM72" s="139"/>
      <c r="SMN72" s="139"/>
      <c r="SMO72" s="139"/>
      <c r="SMP72" s="139"/>
      <c r="SMQ72" s="139"/>
      <c r="SMR72" s="139"/>
      <c r="SMS72" s="139"/>
      <c r="SMT72" s="139"/>
      <c r="SMU72" s="139"/>
      <c r="SMV72" s="139"/>
      <c r="SMW72" s="139"/>
      <c r="SMX72" s="139"/>
      <c r="SMY72" s="139"/>
      <c r="SMZ72" s="139"/>
      <c r="SNA72" s="139"/>
      <c r="SNB72" s="139"/>
      <c r="SNC72" s="139"/>
      <c r="SND72" s="139"/>
      <c r="SNE72" s="139"/>
      <c r="SNF72" s="139"/>
      <c r="SNG72" s="139"/>
      <c r="SNH72" s="139"/>
      <c r="SNI72" s="139"/>
      <c r="SNJ72" s="139"/>
      <c r="SNK72" s="139"/>
      <c r="SNL72" s="139"/>
      <c r="SNM72" s="139"/>
      <c r="SNN72" s="139"/>
      <c r="SNO72" s="139"/>
      <c r="SNP72" s="139"/>
      <c r="SNQ72" s="139"/>
      <c r="SNR72" s="139"/>
      <c r="SNS72" s="139"/>
      <c r="SNT72" s="139"/>
      <c r="SNU72" s="139"/>
      <c r="SNV72" s="139"/>
      <c r="SNW72" s="139"/>
      <c r="SNX72" s="139"/>
      <c r="SNY72" s="139"/>
      <c r="SNZ72" s="139"/>
      <c r="SOA72" s="139"/>
      <c r="SOB72" s="139"/>
      <c r="SOC72" s="139"/>
      <c r="SOD72" s="139"/>
      <c r="SOE72" s="139"/>
      <c r="SOF72" s="139"/>
      <c r="SOG72" s="139"/>
      <c r="SOH72" s="139"/>
      <c r="SOI72" s="139"/>
      <c r="SOJ72" s="139"/>
      <c r="SOK72" s="139"/>
      <c r="SOL72" s="139"/>
      <c r="SOM72" s="139"/>
      <c r="SON72" s="139"/>
      <c r="SOO72" s="139"/>
      <c r="SOP72" s="139"/>
      <c r="SOQ72" s="139"/>
      <c r="SOR72" s="139"/>
      <c r="SOS72" s="139"/>
      <c r="SOT72" s="139"/>
      <c r="SOU72" s="139"/>
      <c r="SOV72" s="139"/>
      <c r="SOW72" s="139"/>
      <c r="SOX72" s="139"/>
      <c r="SOY72" s="139"/>
      <c r="SOZ72" s="139"/>
      <c r="SPA72" s="139"/>
      <c r="SPB72" s="139"/>
      <c r="SPC72" s="139"/>
      <c r="SPD72" s="139"/>
      <c r="SPE72" s="139"/>
      <c r="SPF72" s="139"/>
      <c r="SPG72" s="139"/>
      <c r="SPH72" s="139"/>
      <c r="SPI72" s="139"/>
      <c r="SPJ72" s="139"/>
      <c r="SPK72" s="139"/>
      <c r="SPL72" s="139"/>
      <c r="SPM72" s="139"/>
      <c r="SPN72" s="139"/>
      <c r="SPO72" s="139"/>
      <c r="SPP72" s="139"/>
      <c r="SPQ72" s="139"/>
      <c r="SPR72" s="139"/>
      <c r="SPS72" s="139"/>
      <c r="SPT72" s="139"/>
      <c r="SPU72" s="139"/>
      <c r="SPV72" s="139"/>
      <c r="SPW72" s="139"/>
      <c r="SPX72" s="139"/>
      <c r="SPY72" s="139"/>
      <c r="SPZ72" s="139"/>
      <c r="SQA72" s="139"/>
      <c r="SQB72" s="139"/>
      <c r="SQC72" s="139"/>
      <c r="SQD72" s="139"/>
      <c r="SQE72" s="139"/>
      <c r="SQF72" s="139"/>
      <c r="SQG72" s="139"/>
      <c r="SQH72" s="139"/>
      <c r="SQI72" s="139"/>
      <c r="SQJ72" s="139"/>
      <c r="SQK72" s="139"/>
      <c r="SQL72" s="139"/>
      <c r="SQM72" s="139"/>
      <c r="SQN72" s="139"/>
      <c r="SQO72" s="139"/>
      <c r="SQP72" s="139"/>
      <c r="SQQ72" s="139"/>
      <c r="SQR72" s="139"/>
      <c r="SQS72" s="139"/>
      <c r="SQT72" s="139"/>
      <c r="SQU72" s="139"/>
      <c r="SQV72" s="139"/>
      <c r="SQW72" s="139"/>
      <c r="SQX72" s="139"/>
      <c r="SQY72" s="139"/>
      <c r="SQZ72" s="139"/>
      <c r="SRA72" s="139"/>
      <c r="SRB72" s="139"/>
      <c r="SRC72" s="139"/>
      <c r="SRD72" s="139"/>
      <c r="SRE72" s="139"/>
      <c r="SRF72" s="139"/>
      <c r="SRG72" s="139"/>
      <c r="SRH72" s="139"/>
      <c r="SRI72" s="139"/>
      <c r="SRJ72" s="139"/>
      <c r="SRK72" s="139"/>
      <c r="SRL72" s="139"/>
      <c r="SRM72" s="139"/>
      <c r="SRN72" s="139"/>
      <c r="SRO72" s="139"/>
      <c r="SRP72" s="139"/>
      <c r="SRQ72" s="139"/>
      <c r="SRR72" s="139"/>
      <c r="SRS72" s="139"/>
      <c r="SRT72" s="139"/>
      <c r="SRU72" s="139"/>
      <c r="SRV72" s="139"/>
      <c r="SRW72" s="139"/>
      <c r="SRX72" s="139"/>
      <c r="SRY72" s="139"/>
      <c r="SRZ72" s="139"/>
      <c r="SSA72" s="139"/>
      <c r="SSB72" s="139"/>
      <c r="SSC72" s="139"/>
      <c r="SSD72" s="139"/>
      <c r="SSE72" s="139"/>
      <c r="SSF72" s="139"/>
      <c r="SSG72" s="139"/>
      <c r="SSH72" s="139"/>
      <c r="SSI72" s="139"/>
      <c r="SSJ72" s="139"/>
      <c r="SSK72" s="139"/>
      <c r="SSL72" s="139"/>
      <c r="SSM72" s="139"/>
      <c r="SSN72" s="139"/>
      <c r="SSO72" s="139"/>
      <c r="SSP72" s="139"/>
      <c r="SSQ72" s="139"/>
      <c r="SSR72" s="139"/>
      <c r="SSS72" s="139"/>
      <c r="SST72" s="139"/>
      <c r="SSU72" s="139"/>
      <c r="SSV72" s="139"/>
      <c r="SSW72" s="139"/>
      <c r="SSX72" s="139"/>
      <c r="SSY72" s="139"/>
      <c r="SSZ72" s="139"/>
      <c r="STA72" s="139"/>
      <c r="STB72" s="139"/>
      <c r="STC72" s="139"/>
      <c r="STD72" s="139"/>
      <c r="STE72" s="139"/>
      <c r="STF72" s="139"/>
      <c r="STG72" s="139"/>
      <c r="STH72" s="139"/>
      <c r="STI72" s="139"/>
      <c r="STJ72" s="139"/>
      <c r="STK72" s="139"/>
      <c r="STL72" s="139"/>
      <c r="STM72" s="139"/>
      <c r="STN72" s="139"/>
      <c r="STO72" s="139"/>
      <c r="STP72" s="139"/>
      <c r="STQ72" s="139"/>
      <c r="STR72" s="139"/>
      <c r="STS72" s="139"/>
      <c r="STT72" s="139"/>
      <c r="STU72" s="139"/>
      <c r="STV72" s="139"/>
      <c r="STW72" s="139"/>
      <c r="STX72" s="139"/>
      <c r="STY72" s="139"/>
      <c r="STZ72" s="139"/>
      <c r="SUA72" s="139"/>
      <c r="SUB72" s="139"/>
      <c r="SUC72" s="139"/>
      <c r="SUD72" s="139"/>
      <c r="SUE72" s="139"/>
      <c r="SUF72" s="139"/>
      <c r="SUG72" s="139"/>
      <c r="SUH72" s="139"/>
      <c r="SUI72" s="139"/>
      <c r="SUJ72" s="139"/>
      <c r="SUK72" s="139"/>
      <c r="SUL72" s="139"/>
      <c r="SUM72" s="139"/>
      <c r="SUN72" s="139"/>
      <c r="SUO72" s="139"/>
      <c r="SUP72" s="139"/>
      <c r="SUQ72" s="139"/>
      <c r="SUR72" s="139"/>
      <c r="SUS72" s="139"/>
      <c r="SUT72" s="139"/>
      <c r="SUU72" s="139"/>
      <c r="SUV72" s="139"/>
      <c r="SUW72" s="139"/>
      <c r="SUX72" s="139"/>
      <c r="SUY72" s="139"/>
      <c r="SUZ72" s="139"/>
      <c r="SVA72" s="139"/>
      <c r="SVB72" s="139"/>
      <c r="SVC72" s="139"/>
      <c r="SVD72" s="139"/>
      <c r="SVE72" s="139"/>
      <c r="SVF72" s="139"/>
      <c r="SVG72" s="139"/>
      <c r="SVH72" s="139"/>
      <c r="SVI72" s="139"/>
      <c r="SVJ72" s="139"/>
      <c r="SVK72" s="139"/>
      <c r="SVL72" s="139"/>
      <c r="SVM72" s="139"/>
      <c r="SVN72" s="139"/>
      <c r="SVO72" s="139"/>
      <c r="SVP72" s="139"/>
      <c r="SVQ72" s="139"/>
      <c r="SVR72" s="139"/>
      <c r="SVS72" s="139"/>
      <c r="SVT72" s="139"/>
      <c r="SVU72" s="139"/>
      <c r="SVV72" s="139"/>
      <c r="SVW72" s="139"/>
      <c r="SVX72" s="139"/>
      <c r="SVY72" s="139"/>
      <c r="SVZ72" s="139"/>
      <c r="SWA72" s="139"/>
      <c r="SWB72" s="139"/>
      <c r="SWC72" s="139"/>
      <c r="SWD72" s="139"/>
      <c r="SWE72" s="139"/>
      <c r="SWF72" s="139"/>
      <c r="SWG72" s="139"/>
      <c r="SWH72" s="139"/>
      <c r="SWI72" s="139"/>
      <c r="SWJ72" s="139"/>
      <c r="SWK72" s="139"/>
      <c r="SWL72" s="139"/>
      <c r="SWM72" s="139"/>
      <c r="SWN72" s="139"/>
      <c r="SWO72" s="139"/>
      <c r="SWP72" s="139"/>
      <c r="SWQ72" s="139"/>
      <c r="SWR72" s="139"/>
      <c r="SWS72" s="139"/>
      <c r="SWT72" s="139"/>
      <c r="SWU72" s="139"/>
      <c r="SWV72" s="139"/>
      <c r="SWW72" s="139"/>
      <c r="SWX72" s="139"/>
      <c r="SWY72" s="139"/>
      <c r="SWZ72" s="139"/>
      <c r="SXA72" s="139"/>
      <c r="SXB72" s="139"/>
      <c r="SXC72" s="139"/>
      <c r="SXD72" s="139"/>
      <c r="SXE72" s="139"/>
      <c r="SXF72" s="139"/>
      <c r="SXG72" s="139"/>
      <c r="SXH72" s="139"/>
      <c r="SXI72" s="139"/>
      <c r="SXJ72" s="139"/>
      <c r="SXK72" s="139"/>
      <c r="SXL72" s="139"/>
      <c r="SXM72" s="139"/>
      <c r="SXN72" s="139"/>
      <c r="SXO72" s="139"/>
      <c r="SXP72" s="139"/>
      <c r="SXQ72" s="139"/>
      <c r="SXR72" s="139"/>
      <c r="SXS72" s="139"/>
      <c r="SXT72" s="139"/>
      <c r="SXU72" s="139"/>
      <c r="SXV72" s="139"/>
      <c r="SXW72" s="139"/>
      <c r="SXX72" s="139"/>
      <c r="SXY72" s="139"/>
      <c r="SXZ72" s="139"/>
      <c r="SYA72" s="139"/>
      <c r="SYB72" s="139"/>
      <c r="SYC72" s="139"/>
      <c r="SYD72" s="139"/>
      <c r="SYE72" s="139"/>
      <c r="SYF72" s="139"/>
      <c r="SYG72" s="139"/>
      <c r="SYH72" s="139"/>
      <c r="SYI72" s="139"/>
      <c r="SYJ72" s="139"/>
      <c r="SYK72" s="139"/>
      <c r="SYL72" s="139"/>
      <c r="SYM72" s="139"/>
      <c r="SYN72" s="139"/>
      <c r="SYO72" s="139"/>
      <c r="SYP72" s="139"/>
      <c r="SYQ72" s="139"/>
      <c r="SYR72" s="139"/>
      <c r="SYS72" s="139"/>
      <c r="SYT72" s="139"/>
      <c r="SYU72" s="139"/>
      <c r="SYV72" s="139"/>
      <c r="SYW72" s="139"/>
      <c r="SYX72" s="139"/>
      <c r="SYY72" s="139"/>
      <c r="SYZ72" s="139"/>
      <c r="SZA72" s="139"/>
      <c r="SZB72" s="139"/>
      <c r="SZC72" s="139"/>
      <c r="SZD72" s="139"/>
      <c r="SZE72" s="139"/>
      <c r="SZF72" s="139"/>
      <c r="SZG72" s="139"/>
      <c r="SZH72" s="139"/>
      <c r="SZI72" s="139"/>
      <c r="SZJ72" s="139"/>
      <c r="SZK72" s="139"/>
      <c r="SZL72" s="139"/>
      <c r="SZM72" s="139"/>
      <c r="SZN72" s="139"/>
      <c r="SZO72" s="139"/>
      <c r="SZP72" s="139"/>
      <c r="SZQ72" s="139"/>
      <c r="SZR72" s="139"/>
      <c r="SZS72" s="139"/>
      <c r="SZT72" s="139"/>
      <c r="SZU72" s="139"/>
      <c r="SZV72" s="139"/>
      <c r="SZW72" s="139"/>
      <c r="SZX72" s="139"/>
      <c r="SZY72" s="139"/>
      <c r="SZZ72" s="139"/>
      <c r="TAA72" s="139"/>
      <c r="TAB72" s="139"/>
      <c r="TAC72" s="139"/>
      <c r="TAD72" s="139"/>
      <c r="TAE72" s="139"/>
      <c r="TAF72" s="139"/>
      <c r="TAG72" s="139"/>
      <c r="TAH72" s="139"/>
      <c r="TAI72" s="139"/>
      <c r="TAJ72" s="139"/>
      <c r="TAK72" s="139"/>
      <c r="TAL72" s="139"/>
      <c r="TAM72" s="139"/>
      <c r="TAN72" s="139"/>
      <c r="TAO72" s="139"/>
      <c r="TAP72" s="139"/>
      <c r="TAQ72" s="139"/>
      <c r="TAR72" s="139"/>
      <c r="TAS72" s="139"/>
      <c r="TAT72" s="139"/>
      <c r="TAU72" s="139"/>
      <c r="TAV72" s="139"/>
      <c r="TAW72" s="139"/>
      <c r="TAX72" s="139"/>
      <c r="TAY72" s="139"/>
      <c r="TAZ72" s="139"/>
      <c r="TBA72" s="139"/>
      <c r="TBB72" s="139"/>
      <c r="TBC72" s="139"/>
      <c r="TBD72" s="139"/>
      <c r="TBE72" s="139"/>
      <c r="TBF72" s="139"/>
      <c r="TBG72" s="139"/>
      <c r="TBH72" s="139"/>
      <c r="TBI72" s="139"/>
      <c r="TBJ72" s="139"/>
      <c r="TBK72" s="139"/>
      <c r="TBL72" s="139"/>
      <c r="TBM72" s="139"/>
      <c r="TBN72" s="139"/>
      <c r="TBO72" s="139"/>
      <c r="TBP72" s="139"/>
      <c r="TBQ72" s="139"/>
      <c r="TBR72" s="139"/>
      <c r="TBS72" s="139"/>
      <c r="TBT72" s="139"/>
      <c r="TBU72" s="139"/>
      <c r="TBV72" s="139"/>
      <c r="TBW72" s="139"/>
      <c r="TBX72" s="139"/>
      <c r="TBY72" s="139"/>
      <c r="TBZ72" s="139"/>
      <c r="TCA72" s="139"/>
      <c r="TCB72" s="139"/>
      <c r="TCC72" s="139"/>
      <c r="TCD72" s="139"/>
      <c r="TCE72" s="139"/>
      <c r="TCF72" s="139"/>
      <c r="TCG72" s="139"/>
      <c r="TCH72" s="139"/>
      <c r="TCI72" s="139"/>
      <c r="TCJ72" s="139"/>
      <c r="TCK72" s="139"/>
      <c r="TCL72" s="139"/>
      <c r="TCM72" s="139"/>
      <c r="TCN72" s="139"/>
      <c r="TCO72" s="139"/>
      <c r="TCP72" s="139"/>
      <c r="TCQ72" s="139"/>
      <c r="TCR72" s="139"/>
      <c r="TCS72" s="139"/>
      <c r="TCT72" s="139"/>
      <c r="TCU72" s="139"/>
      <c r="TCV72" s="139"/>
      <c r="TCW72" s="139"/>
      <c r="TCX72" s="139"/>
      <c r="TCY72" s="139"/>
      <c r="TCZ72" s="139"/>
      <c r="TDA72" s="139"/>
      <c r="TDB72" s="139"/>
      <c r="TDC72" s="139"/>
      <c r="TDD72" s="139"/>
      <c r="TDE72" s="139"/>
      <c r="TDF72" s="139"/>
      <c r="TDG72" s="139"/>
      <c r="TDH72" s="139"/>
      <c r="TDI72" s="139"/>
      <c r="TDJ72" s="139"/>
      <c r="TDK72" s="139"/>
      <c r="TDL72" s="139"/>
      <c r="TDM72" s="139"/>
      <c r="TDN72" s="139"/>
      <c r="TDO72" s="139"/>
      <c r="TDP72" s="139"/>
      <c r="TDQ72" s="139"/>
      <c r="TDR72" s="139"/>
      <c r="TDS72" s="139"/>
      <c r="TDT72" s="139"/>
      <c r="TDU72" s="139"/>
      <c r="TDV72" s="139"/>
      <c r="TDW72" s="139"/>
      <c r="TDX72" s="139"/>
      <c r="TDY72" s="139"/>
      <c r="TDZ72" s="139"/>
      <c r="TEA72" s="139"/>
      <c r="TEB72" s="139"/>
      <c r="TEC72" s="139"/>
      <c r="TED72" s="139"/>
      <c r="TEE72" s="139"/>
      <c r="TEF72" s="139"/>
      <c r="TEG72" s="139"/>
      <c r="TEH72" s="139"/>
      <c r="TEI72" s="139"/>
      <c r="TEJ72" s="139"/>
      <c r="TEK72" s="139"/>
      <c r="TEL72" s="139"/>
      <c r="TEM72" s="139"/>
      <c r="TEN72" s="139"/>
      <c r="TEO72" s="139"/>
      <c r="TEP72" s="139"/>
      <c r="TEQ72" s="139"/>
      <c r="TER72" s="139"/>
      <c r="TES72" s="139"/>
      <c r="TET72" s="139"/>
      <c r="TEU72" s="139"/>
      <c r="TEV72" s="139"/>
      <c r="TEW72" s="139"/>
      <c r="TEX72" s="139"/>
      <c r="TEY72" s="139"/>
      <c r="TEZ72" s="139"/>
      <c r="TFA72" s="139"/>
      <c r="TFB72" s="139"/>
      <c r="TFC72" s="139"/>
      <c r="TFD72" s="139"/>
      <c r="TFE72" s="139"/>
      <c r="TFF72" s="139"/>
      <c r="TFG72" s="139"/>
      <c r="TFH72" s="139"/>
      <c r="TFI72" s="139"/>
      <c r="TFJ72" s="139"/>
      <c r="TFK72" s="139"/>
      <c r="TFL72" s="139"/>
      <c r="TFM72" s="139"/>
      <c r="TFN72" s="139"/>
      <c r="TFO72" s="139"/>
      <c r="TFP72" s="139"/>
      <c r="TFQ72" s="139"/>
      <c r="TFR72" s="139"/>
      <c r="TFS72" s="139"/>
      <c r="TFT72" s="139"/>
      <c r="TFU72" s="139"/>
      <c r="TFV72" s="139"/>
      <c r="TFW72" s="139"/>
      <c r="TFX72" s="139"/>
      <c r="TFY72" s="139"/>
      <c r="TFZ72" s="139"/>
      <c r="TGA72" s="139"/>
      <c r="TGB72" s="139"/>
      <c r="TGC72" s="139"/>
      <c r="TGD72" s="139"/>
      <c r="TGE72" s="139"/>
      <c r="TGF72" s="139"/>
      <c r="TGG72" s="139"/>
      <c r="TGH72" s="139"/>
      <c r="TGI72" s="139"/>
      <c r="TGJ72" s="139"/>
      <c r="TGK72" s="139"/>
      <c r="TGL72" s="139"/>
      <c r="TGM72" s="139"/>
      <c r="TGN72" s="139"/>
      <c r="TGO72" s="139"/>
      <c r="TGP72" s="139"/>
      <c r="TGQ72" s="139"/>
      <c r="TGR72" s="139"/>
      <c r="TGS72" s="139"/>
      <c r="TGT72" s="139"/>
      <c r="TGU72" s="139"/>
      <c r="TGV72" s="139"/>
      <c r="TGW72" s="139"/>
      <c r="TGX72" s="139"/>
      <c r="TGY72" s="139"/>
      <c r="TGZ72" s="139"/>
      <c r="THA72" s="139"/>
      <c r="THB72" s="139"/>
      <c r="THC72" s="139"/>
      <c r="THD72" s="139"/>
      <c r="THE72" s="139"/>
      <c r="THF72" s="139"/>
      <c r="THG72" s="139"/>
      <c r="THH72" s="139"/>
      <c r="THI72" s="139"/>
      <c r="THJ72" s="139"/>
      <c r="THK72" s="139"/>
      <c r="THL72" s="139"/>
      <c r="THM72" s="139"/>
      <c r="THN72" s="139"/>
      <c r="THO72" s="139"/>
      <c r="THP72" s="139"/>
      <c r="THQ72" s="139"/>
      <c r="THR72" s="139"/>
      <c r="THS72" s="139"/>
      <c r="THT72" s="139"/>
      <c r="THU72" s="139"/>
      <c r="THV72" s="139"/>
      <c r="THW72" s="139"/>
      <c r="THX72" s="139"/>
      <c r="THY72" s="139"/>
      <c r="THZ72" s="139"/>
      <c r="TIA72" s="139"/>
      <c r="TIB72" s="139"/>
      <c r="TIC72" s="139"/>
      <c r="TID72" s="139"/>
      <c r="TIE72" s="139"/>
      <c r="TIF72" s="139"/>
      <c r="TIG72" s="139"/>
      <c r="TIH72" s="139"/>
      <c r="TII72" s="139"/>
      <c r="TIJ72" s="139"/>
      <c r="TIK72" s="139"/>
      <c r="TIL72" s="139"/>
      <c r="TIM72" s="139"/>
      <c r="TIN72" s="139"/>
      <c r="TIO72" s="139"/>
      <c r="TIP72" s="139"/>
      <c r="TIQ72" s="139"/>
      <c r="TIR72" s="139"/>
      <c r="TIS72" s="139"/>
      <c r="TIT72" s="139"/>
      <c r="TIU72" s="139"/>
      <c r="TIV72" s="139"/>
      <c r="TIW72" s="139"/>
      <c r="TIX72" s="139"/>
      <c r="TIY72" s="139"/>
      <c r="TIZ72" s="139"/>
      <c r="TJA72" s="139"/>
      <c r="TJB72" s="139"/>
      <c r="TJC72" s="139"/>
      <c r="TJD72" s="139"/>
      <c r="TJE72" s="139"/>
      <c r="TJF72" s="139"/>
      <c r="TJG72" s="139"/>
      <c r="TJH72" s="139"/>
      <c r="TJI72" s="139"/>
      <c r="TJJ72" s="139"/>
      <c r="TJK72" s="139"/>
      <c r="TJL72" s="139"/>
      <c r="TJM72" s="139"/>
      <c r="TJN72" s="139"/>
      <c r="TJO72" s="139"/>
      <c r="TJP72" s="139"/>
      <c r="TJQ72" s="139"/>
      <c r="TJR72" s="139"/>
      <c r="TJS72" s="139"/>
      <c r="TJT72" s="139"/>
      <c r="TJU72" s="139"/>
      <c r="TJV72" s="139"/>
      <c r="TJW72" s="139"/>
      <c r="TJX72" s="139"/>
      <c r="TJY72" s="139"/>
      <c r="TJZ72" s="139"/>
      <c r="TKA72" s="139"/>
      <c r="TKB72" s="139"/>
      <c r="TKC72" s="139"/>
      <c r="TKD72" s="139"/>
      <c r="TKE72" s="139"/>
      <c r="TKF72" s="139"/>
      <c r="TKG72" s="139"/>
      <c r="TKH72" s="139"/>
      <c r="TKI72" s="139"/>
      <c r="TKJ72" s="139"/>
      <c r="TKK72" s="139"/>
      <c r="TKL72" s="139"/>
      <c r="TKM72" s="139"/>
      <c r="TKN72" s="139"/>
      <c r="TKO72" s="139"/>
      <c r="TKP72" s="139"/>
      <c r="TKQ72" s="139"/>
      <c r="TKR72" s="139"/>
      <c r="TKS72" s="139"/>
      <c r="TKT72" s="139"/>
      <c r="TKU72" s="139"/>
      <c r="TKV72" s="139"/>
      <c r="TKW72" s="139"/>
      <c r="TKX72" s="139"/>
      <c r="TKY72" s="139"/>
      <c r="TKZ72" s="139"/>
      <c r="TLA72" s="139"/>
      <c r="TLB72" s="139"/>
      <c r="TLC72" s="139"/>
      <c r="TLD72" s="139"/>
      <c r="TLE72" s="139"/>
      <c r="TLF72" s="139"/>
      <c r="TLG72" s="139"/>
      <c r="TLH72" s="139"/>
      <c r="TLI72" s="139"/>
      <c r="TLJ72" s="139"/>
      <c r="TLK72" s="139"/>
      <c r="TLL72" s="139"/>
      <c r="TLM72" s="139"/>
      <c r="TLN72" s="139"/>
      <c r="TLO72" s="139"/>
      <c r="TLP72" s="139"/>
      <c r="TLQ72" s="139"/>
      <c r="TLR72" s="139"/>
      <c r="TLS72" s="139"/>
      <c r="TLT72" s="139"/>
      <c r="TLU72" s="139"/>
      <c r="TLV72" s="139"/>
      <c r="TLW72" s="139"/>
      <c r="TLX72" s="139"/>
      <c r="TLY72" s="139"/>
      <c r="TLZ72" s="139"/>
      <c r="TMA72" s="139"/>
      <c r="TMB72" s="139"/>
      <c r="TMC72" s="139"/>
      <c r="TMD72" s="139"/>
      <c r="TME72" s="139"/>
      <c r="TMF72" s="139"/>
      <c r="TMG72" s="139"/>
      <c r="TMH72" s="139"/>
      <c r="TMI72" s="139"/>
      <c r="TMJ72" s="139"/>
      <c r="TMK72" s="139"/>
      <c r="TML72" s="139"/>
      <c r="TMM72" s="139"/>
      <c r="TMN72" s="139"/>
      <c r="TMO72" s="139"/>
      <c r="TMP72" s="139"/>
      <c r="TMQ72" s="139"/>
      <c r="TMR72" s="139"/>
      <c r="TMS72" s="139"/>
      <c r="TMT72" s="139"/>
      <c r="TMU72" s="139"/>
      <c r="TMV72" s="139"/>
      <c r="TMW72" s="139"/>
      <c r="TMX72" s="139"/>
      <c r="TMY72" s="139"/>
      <c r="TMZ72" s="139"/>
      <c r="TNA72" s="139"/>
      <c r="TNB72" s="139"/>
      <c r="TNC72" s="139"/>
      <c r="TND72" s="139"/>
      <c r="TNE72" s="139"/>
      <c r="TNF72" s="139"/>
      <c r="TNG72" s="139"/>
      <c r="TNH72" s="139"/>
      <c r="TNI72" s="139"/>
      <c r="TNJ72" s="139"/>
      <c r="TNK72" s="139"/>
      <c r="TNL72" s="139"/>
      <c r="TNM72" s="139"/>
      <c r="TNN72" s="139"/>
      <c r="TNO72" s="139"/>
      <c r="TNP72" s="139"/>
      <c r="TNQ72" s="139"/>
      <c r="TNR72" s="139"/>
      <c r="TNS72" s="139"/>
      <c r="TNT72" s="139"/>
      <c r="TNU72" s="139"/>
      <c r="TNV72" s="139"/>
      <c r="TNW72" s="139"/>
      <c r="TNX72" s="139"/>
      <c r="TNY72" s="139"/>
      <c r="TNZ72" s="139"/>
      <c r="TOA72" s="139"/>
      <c r="TOB72" s="139"/>
      <c r="TOC72" s="139"/>
      <c r="TOD72" s="139"/>
      <c r="TOE72" s="139"/>
      <c r="TOF72" s="139"/>
      <c r="TOG72" s="139"/>
      <c r="TOH72" s="139"/>
      <c r="TOI72" s="139"/>
      <c r="TOJ72" s="139"/>
      <c r="TOK72" s="139"/>
      <c r="TOL72" s="139"/>
      <c r="TOM72" s="139"/>
      <c r="TON72" s="139"/>
      <c r="TOO72" s="139"/>
      <c r="TOP72" s="139"/>
      <c r="TOQ72" s="139"/>
      <c r="TOR72" s="139"/>
      <c r="TOS72" s="139"/>
      <c r="TOT72" s="139"/>
      <c r="TOU72" s="139"/>
      <c r="TOV72" s="139"/>
      <c r="TOW72" s="139"/>
      <c r="TOX72" s="139"/>
      <c r="TOY72" s="139"/>
      <c r="TOZ72" s="139"/>
      <c r="TPA72" s="139"/>
      <c r="TPB72" s="139"/>
      <c r="TPC72" s="139"/>
      <c r="TPD72" s="139"/>
      <c r="TPE72" s="139"/>
      <c r="TPF72" s="139"/>
      <c r="TPG72" s="139"/>
      <c r="TPH72" s="139"/>
      <c r="TPI72" s="139"/>
      <c r="TPJ72" s="139"/>
      <c r="TPK72" s="139"/>
      <c r="TPL72" s="139"/>
      <c r="TPM72" s="139"/>
      <c r="TPN72" s="139"/>
      <c r="TPO72" s="139"/>
      <c r="TPP72" s="139"/>
      <c r="TPQ72" s="139"/>
      <c r="TPR72" s="139"/>
      <c r="TPS72" s="139"/>
      <c r="TPT72" s="139"/>
      <c r="TPU72" s="139"/>
      <c r="TPV72" s="139"/>
      <c r="TPW72" s="139"/>
      <c r="TPX72" s="139"/>
      <c r="TPY72" s="139"/>
      <c r="TPZ72" s="139"/>
      <c r="TQA72" s="139"/>
      <c r="TQB72" s="139"/>
      <c r="TQC72" s="139"/>
      <c r="TQD72" s="139"/>
      <c r="TQE72" s="139"/>
      <c r="TQF72" s="139"/>
      <c r="TQG72" s="139"/>
      <c r="TQH72" s="139"/>
      <c r="TQI72" s="139"/>
      <c r="TQJ72" s="139"/>
      <c r="TQK72" s="139"/>
      <c r="TQL72" s="139"/>
      <c r="TQM72" s="139"/>
      <c r="TQN72" s="139"/>
      <c r="TQO72" s="139"/>
      <c r="TQP72" s="139"/>
      <c r="TQQ72" s="139"/>
      <c r="TQR72" s="139"/>
      <c r="TQS72" s="139"/>
      <c r="TQT72" s="139"/>
      <c r="TQU72" s="139"/>
      <c r="TQV72" s="139"/>
      <c r="TQW72" s="139"/>
      <c r="TQX72" s="139"/>
      <c r="TQY72" s="139"/>
      <c r="TQZ72" s="139"/>
      <c r="TRA72" s="139"/>
      <c r="TRB72" s="139"/>
      <c r="TRC72" s="139"/>
      <c r="TRD72" s="139"/>
      <c r="TRE72" s="139"/>
      <c r="TRF72" s="139"/>
      <c r="TRG72" s="139"/>
      <c r="TRH72" s="139"/>
      <c r="TRI72" s="139"/>
      <c r="TRJ72" s="139"/>
      <c r="TRK72" s="139"/>
      <c r="TRL72" s="139"/>
      <c r="TRM72" s="139"/>
      <c r="TRN72" s="139"/>
      <c r="TRO72" s="139"/>
      <c r="TRP72" s="139"/>
      <c r="TRQ72" s="139"/>
      <c r="TRR72" s="139"/>
      <c r="TRS72" s="139"/>
      <c r="TRT72" s="139"/>
      <c r="TRU72" s="139"/>
      <c r="TRV72" s="139"/>
      <c r="TRW72" s="139"/>
      <c r="TRX72" s="139"/>
      <c r="TRY72" s="139"/>
      <c r="TRZ72" s="139"/>
      <c r="TSA72" s="139"/>
      <c r="TSB72" s="139"/>
      <c r="TSC72" s="139"/>
      <c r="TSD72" s="139"/>
      <c r="TSE72" s="139"/>
      <c r="TSF72" s="139"/>
      <c r="TSG72" s="139"/>
      <c r="TSH72" s="139"/>
      <c r="TSI72" s="139"/>
      <c r="TSJ72" s="139"/>
      <c r="TSK72" s="139"/>
      <c r="TSL72" s="139"/>
      <c r="TSM72" s="139"/>
      <c r="TSN72" s="139"/>
      <c r="TSO72" s="139"/>
      <c r="TSP72" s="139"/>
      <c r="TSQ72" s="139"/>
      <c r="TSR72" s="139"/>
      <c r="TSS72" s="139"/>
      <c r="TST72" s="139"/>
      <c r="TSU72" s="139"/>
      <c r="TSV72" s="139"/>
      <c r="TSW72" s="139"/>
      <c r="TSX72" s="139"/>
      <c r="TSY72" s="139"/>
      <c r="TSZ72" s="139"/>
      <c r="TTA72" s="139"/>
      <c r="TTB72" s="139"/>
      <c r="TTC72" s="139"/>
      <c r="TTD72" s="139"/>
      <c r="TTE72" s="139"/>
      <c r="TTF72" s="139"/>
      <c r="TTG72" s="139"/>
      <c r="TTH72" s="139"/>
      <c r="TTI72" s="139"/>
      <c r="TTJ72" s="139"/>
      <c r="TTK72" s="139"/>
      <c r="TTL72" s="139"/>
      <c r="TTM72" s="139"/>
      <c r="TTN72" s="139"/>
      <c r="TTO72" s="139"/>
      <c r="TTP72" s="139"/>
      <c r="TTQ72" s="139"/>
      <c r="TTR72" s="139"/>
      <c r="TTS72" s="139"/>
      <c r="TTT72" s="139"/>
      <c r="TTU72" s="139"/>
      <c r="TTV72" s="139"/>
      <c r="TTW72" s="139"/>
      <c r="TTX72" s="139"/>
      <c r="TTY72" s="139"/>
      <c r="TTZ72" s="139"/>
      <c r="TUA72" s="139"/>
      <c r="TUB72" s="139"/>
      <c r="TUC72" s="139"/>
      <c r="TUD72" s="139"/>
      <c r="TUE72" s="139"/>
      <c r="TUF72" s="139"/>
      <c r="TUG72" s="139"/>
      <c r="TUH72" s="139"/>
      <c r="TUI72" s="139"/>
      <c r="TUJ72" s="139"/>
      <c r="TUK72" s="139"/>
      <c r="TUL72" s="139"/>
      <c r="TUM72" s="139"/>
      <c r="TUN72" s="139"/>
      <c r="TUO72" s="139"/>
      <c r="TUP72" s="139"/>
      <c r="TUQ72" s="139"/>
      <c r="TUR72" s="139"/>
      <c r="TUS72" s="139"/>
      <c r="TUT72" s="139"/>
      <c r="TUU72" s="139"/>
      <c r="TUV72" s="139"/>
      <c r="TUW72" s="139"/>
      <c r="TUX72" s="139"/>
      <c r="TUY72" s="139"/>
      <c r="TUZ72" s="139"/>
      <c r="TVA72" s="139"/>
      <c r="TVB72" s="139"/>
      <c r="TVC72" s="139"/>
      <c r="TVD72" s="139"/>
      <c r="TVE72" s="139"/>
      <c r="TVF72" s="139"/>
      <c r="TVG72" s="139"/>
      <c r="TVH72" s="139"/>
      <c r="TVI72" s="139"/>
      <c r="TVJ72" s="139"/>
      <c r="TVK72" s="139"/>
      <c r="TVL72" s="139"/>
      <c r="TVM72" s="139"/>
      <c r="TVN72" s="139"/>
      <c r="TVO72" s="139"/>
      <c r="TVP72" s="139"/>
      <c r="TVQ72" s="139"/>
      <c r="TVR72" s="139"/>
      <c r="TVS72" s="139"/>
      <c r="TVT72" s="139"/>
      <c r="TVU72" s="139"/>
      <c r="TVV72" s="139"/>
      <c r="TVW72" s="139"/>
      <c r="TVX72" s="139"/>
      <c r="TVY72" s="139"/>
      <c r="TVZ72" s="139"/>
      <c r="TWA72" s="139"/>
      <c r="TWB72" s="139"/>
      <c r="TWC72" s="139"/>
      <c r="TWD72" s="139"/>
      <c r="TWE72" s="139"/>
      <c r="TWF72" s="139"/>
      <c r="TWG72" s="139"/>
      <c r="TWH72" s="139"/>
      <c r="TWI72" s="139"/>
      <c r="TWJ72" s="139"/>
      <c r="TWK72" s="139"/>
      <c r="TWL72" s="139"/>
      <c r="TWM72" s="139"/>
      <c r="TWN72" s="139"/>
      <c r="TWO72" s="139"/>
      <c r="TWP72" s="139"/>
      <c r="TWQ72" s="139"/>
      <c r="TWR72" s="139"/>
      <c r="TWS72" s="139"/>
      <c r="TWT72" s="139"/>
      <c r="TWU72" s="139"/>
      <c r="TWV72" s="139"/>
      <c r="TWW72" s="139"/>
      <c r="TWX72" s="139"/>
      <c r="TWY72" s="139"/>
      <c r="TWZ72" s="139"/>
      <c r="TXA72" s="139"/>
      <c r="TXB72" s="139"/>
      <c r="TXC72" s="139"/>
      <c r="TXD72" s="139"/>
      <c r="TXE72" s="139"/>
      <c r="TXF72" s="139"/>
      <c r="TXG72" s="139"/>
      <c r="TXH72" s="139"/>
      <c r="TXI72" s="139"/>
      <c r="TXJ72" s="139"/>
      <c r="TXK72" s="139"/>
      <c r="TXL72" s="139"/>
      <c r="TXM72" s="139"/>
      <c r="TXN72" s="139"/>
      <c r="TXO72" s="139"/>
      <c r="TXP72" s="139"/>
      <c r="TXQ72" s="139"/>
      <c r="TXR72" s="139"/>
      <c r="TXS72" s="139"/>
      <c r="TXT72" s="139"/>
      <c r="TXU72" s="139"/>
      <c r="TXV72" s="139"/>
      <c r="TXW72" s="139"/>
      <c r="TXX72" s="139"/>
      <c r="TXY72" s="139"/>
      <c r="TXZ72" s="139"/>
      <c r="TYA72" s="139"/>
      <c r="TYB72" s="139"/>
      <c r="TYC72" s="139"/>
      <c r="TYD72" s="139"/>
      <c r="TYE72" s="139"/>
      <c r="TYF72" s="139"/>
      <c r="TYG72" s="139"/>
      <c r="TYH72" s="139"/>
      <c r="TYI72" s="139"/>
      <c r="TYJ72" s="139"/>
      <c r="TYK72" s="139"/>
      <c r="TYL72" s="139"/>
      <c r="TYM72" s="139"/>
      <c r="TYN72" s="139"/>
      <c r="TYO72" s="139"/>
      <c r="TYP72" s="139"/>
      <c r="TYQ72" s="139"/>
      <c r="TYR72" s="139"/>
      <c r="TYS72" s="139"/>
      <c r="TYT72" s="139"/>
      <c r="TYU72" s="139"/>
      <c r="TYV72" s="139"/>
      <c r="TYW72" s="139"/>
      <c r="TYX72" s="139"/>
      <c r="TYY72" s="139"/>
      <c r="TYZ72" s="139"/>
      <c r="TZA72" s="139"/>
      <c r="TZB72" s="139"/>
      <c r="TZC72" s="139"/>
      <c r="TZD72" s="139"/>
      <c r="TZE72" s="139"/>
      <c r="TZF72" s="139"/>
      <c r="TZG72" s="139"/>
      <c r="TZH72" s="139"/>
      <c r="TZI72" s="139"/>
      <c r="TZJ72" s="139"/>
      <c r="TZK72" s="139"/>
      <c r="TZL72" s="139"/>
      <c r="TZM72" s="139"/>
      <c r="TZN72" s="139"/>
      <c r="TZO72" s="139"/>
      <c r="TZP72" s="139"/>
      <c r="TZQ72" s="139"/>
      <c r="TZR72" s="139"/>
      <c r="TZS72" s="139"/>
      <c r="TZT72" s="139"/>
      <c r="TZU72" s="139"/>
      <c r="TZV72" s="139"/>
      <c r="TZW72" s="139"/>
      <c r="TZX72" s="139"/>
      <c r="TZY72" s="139"/>
      <c r="TZZ72" s="139"/>
      <c r="UAA72" s="139"/>
      <c r="UAB72" s="139"/>
      <c r="UAC72" s="139"/>
      <c r="UAD72" s="139"/>
      <c r="UAE72" s="139"/>
      <c r="UAF72" s="139"/>
      <c r="UAG72" s="139"/>
      <c r="UAH72" s="139"/>
      <c r="UAI72" s="139"/>
      <c r="UAJ72" s="139"/>
      <c r="UAK72" s="139"/>
      <c r="UAL72" s="139"/>
      <c r="UAM72" s="139"/>
      <c r="UAN72" s="139"/>
      <c r="UAO72" s="139"/>
      <c r="UAP72" s="139"/>
      <c r="UAQ72" s="139"/>
      <c r="UAR72" s="139"/>
      <c r="UAS72" s="139"/>
      <c r="UAT72" s="139"/>
      <c r="UAU72" s="139"/>
      <c r="UAV72" s="139"/>
      <c r="UAW72" s="139"/>
      <c r="UAX72" s="139"/>
      <c r="UAY72" s="139"/>
      <c r="UAZ72" s="139"/>
      <c r="UBA72" s="139"/>
      <c r="UBB72" s="139"/>
      <c r="UBC72" s="139"/>
      <c r="UBD72" s="139"/>
      <c r="UBE72" s="139"/>
      <c r="UBF72" s="139"/>
      <c r="UBG72" s="139"/>
      <c r="UBH72" s="139"/>
      <c r="UBI72" s="139"/>
      <c r="UBJ72" s="139"/>
      <c r="UBK72" s="139"/>
      <c r="UBL72" s="139"/>
      <c r="UBM72" s="139"/>
      <c r="UBN72" s="139"/>
      <c r="UBO72" s="139"/>
      <c r="UBP72" s="139"/>
      <c r="UBQ72" s="139"/>
      <c r="UBR72" s="139"/>
      <c r="UBS72" s="139"/>
      <c r="UBT72" s="139"/>
      <c r="UBU72" s="139"/>
      <c r="UBV72" s="139"/>
      <c r="UBW72" s="139"/>
      <c r="UBX72" s="139"/>
      <c r="UBY72" s="139"/>
      <c r="UBZ72" s="139"/>
      <c r="UCA72" s="139"/>
      <c r="UCB72" s="139"/>
      <c r="UCC72" s="139"/>
      <c r="UCD72" s="139"/>
      <c r="UCE72" s="139"/>
      <c r="UCF72" s="139"/>
      <c r="UCG72" s="139"/>
      <c r="UCH72" s="139"/>
      <c r="UCI72" s="139"/>
      <c r="UCJ72" s="139"/>
      <c r="UCK72" s="139"/>
      <c r="UCL72" s="139"/>
      <c r="UCM72" s="139"/>
      <c r="UCN72" s="139"/>
      <c r="UCO72" s="139"/>
      <c r="UCP72" s="139"/>
      <c r="UCQ72" s="139"/>
      <c r="UCR72" s="139"/>
      <c r="UCS72" s="139"/>
      <c r="UCT72" s="139"/>
      <c r="UCU72" s="139"/>
      <c r="UCV72" s="139"/>
      <c r="UCW72" s="139"/>
      <c r="UCX72" s="139"/>
      <c r="UCY72" s="139"/>
      <c r="UCZ72" s="139"/>
      <c r="UDA72" s="139"/>
      <c r="UDB72" s="139"/>
      <c r="UDC72" s="139"/>
      <c r="UDD72" s="139"/>
      <c r="UDE72" s="139"/>
      <c r="UDF72" s="139"/>
      <c r="UDG72" s="139"/>
      <c r="UDH72" s="139"/>
      <c r="UDI72" s="139"/>
      <c r="UDJ72" s="139"/>
      <c r="UDK72" s="139"/>
      <c r="UDL72" s="139"/>
      <c r="UDM72" s="139"/>
      <c r="UDN72" s="139"/>
      <c r="UDO72" s="139"/>
      <c r="UDP72" s="139"/>
      <c r="UDQ72" s="139"/>
      <c r="UDR72" s="139"/>
      <c r="UDS72" s="139"/>
      <c r="UDT72" s="139"/>
      <c r="UDU72" s="139"/>
      <c r="UDV72" s="139"/>
      <c r="UDW72" s="139"/>
      <c r="UDX72" s="139"/>
      <c r="UDY72" s="139"/>
      <c r="UDZ72" s="139"/>
      <c r="UEA72" s="139"/>
      <c r="UEB72" s="139"/>
      <c r="UEC72" s="139"/>
      <c r="UED72" s="139"/>
      <c r="UEE72" s="139"/>
      <c r="UEF72" s="139"/>
      <c r="UEG72" s="139"/>
      <c r="UEH72" s="139"/>
      <c r="UEI72" s="139"/>
      <c r="UEJ72" s="139"/>
      <c r="UEK72" s="139"/>
      <c r="UEL72" s="139"/>
      <c r="UEM72" s="139"/>
      <c r="UEN72" s="139"/>
      <c r="UEO72" s="139"/>
      <c r="UEP72" s="139"/>
      <c r="UEQ72" s="139"/>
      <c r="UER72" s="139"/>
      <c r="UES72" s="139"/>
      <c r="UET72" s="139"/>
      <c r="UEU72" s="139"/>
      <c r="UEV72" s="139"/>
      <c r="UEW72" s="139"/>
      <c r="UEX72" s="139"/>
      <c r="UEY72" s="139"/>
      <c r="UEZ72" s="139"/>
      <c r="UFA72" s="139"/>
      <c r="UFB72" s="139"/>
      <c r="UFC72" s="139"/>
      <c r="UFD72" s="139"/>
      <c r="UFE72" s="139"/>
      <c r="UFF72" s="139"/>
      <c r="UFG72" s="139"/>
      <c r="UFH72" s="139"/>
      <c r="UFI72" s="139"/>
      <c r="UFJ72" s="139"/>
      <c r="UFK72" s="139"/>
      <c r="UFL72" s="139"/>
      <c r="UFM72" s="139"/>
      <c r="UFN72" s="139"/>
      <c r="UFO72" s="139"/>
      <c r="UFP72" s="139"/>
      <c r="UFQ72" s="139"/>
      <c r="UFR72" s="139"/>
      <c r="UFS72" s="139"/>
      <c r="UFT72" s="139"/>
      <c r="UFU72" s="139"/>
      <c r="UFV72" s="139"/>
      <c r="UFW72" s="139"/>
      <c r="UFX72" s="139"/>
      <c r="UFY72" s="139"/>
      <c r="UFZ72" s="139"/>
      <c r="UGA72" s="139"/>
      <c r="UGB72" s="139"/>
      <c r="UGC72" s="139"/>
      <c r="UGD72" s="139"/>
      <c r="UGE72" s="139"/>
      <c r="UGF72" s="139"/>
      <c r="UGG72" s="139"/>
      <c r="UGH72" s="139"/>
      <c r="UGI72" s="139"/>
      <c r="UGJ72" s="139"/>
      <c r="UGK72" s="139"/>
      <c r="UGL72" s="139"/>
      <c r="UGM72" s="139"/>
      <c r="UGN72" s="139"/>
      <c r="UGO72" s="139"/>
      <c r="UGP72" s="139"/>
      <c r="UGQ72" s="139"/>
      <c r="UGR72" s="139"/>
      <c r="UGS72" s="139"/>
      <c r="UGT72" s="139"/>
      <c r="UGU72" s="139"/>
      <c r="UGV72" s="139"/>
      <c r="UGW72" s="139"/>
      <c r="UGX72" s="139"/>
      <c r="UGY72" s="139"/>
      <c r="UGZ72" s="139"/>
      <c r="UHA72" s="139"/>
      <c r="UHB72" s="139"/>
      <c r="UHC72" s="139"/>
      <c r="UHD72" s="139"/>
      <c r="UHE72" s="139"/>
      <c r="UHF72" s="139"/>
      <c r="UHG72" s="139"/>
      <c r="UHH72" s="139"/>
      <c r="UHI72" s="139"/>
      <c r="UHJ72" s="139"/>
      <c r="UHK72" s="139"/>
      <c r="UHL72" s="139"/>
      <c r="UHM72" s="139"/>
      <c r="UHN72" s="139"/>
      <c r="UHO72" s="139"/>
      <c r="UHP72" s="139"/>
      <c r="UHQ72" s="139"/>
      <c r="UHR72" s="139"/>
      <c r="UHS72" s="139"/>
      <c r="UHT72" s="139"/>
      <c r="UHU72" s="139"/>
      <c r="UHV72" s="139"/>
      <c r="UHW72" s="139"/>
      <c r="UHX72" s="139"/>
      <c r="UHY72" s="139"/>
      <c r="UHZ72" s="139"/>
      <c r="UIA72" s="139"/>
      <c r="UIB72" s="139"/>
      <c r="UIC72" s="139"/>
      <c r="UID72" s="139"/>
      <c r="UIE72" s="139"/>
      <c r="UIF72" s="139"/>
      <c r="UIG72" s="139"/>
      <c r="UIH72" s="139"/>
      <c r="UII72" s="139"/>
      <c r="UIJ72" s="139"/>
      <c r="UIK72" s="139"/>
      <c r="UIL72" s="139"/>
      <c r="UIM72" s="139"/>
      <c r="UIN72" s="139"/>
      <c r="UIO72" s="139"/>
      <c r="UIP72" s="139"/>
      <c r="UIQ72" s="139"/>
      <c r="UIR72" s="139"/>
      <c r="UIS72" s="139"/>
      <c r="UIT72" s="139"/>
      <c r="UIU72" s="139"/>
      <c r="UIV72" s="139"/>
      <c r="UIW72" s="139"/>
      <c r="UIX72" s="139"/>
      <c r="UIY72" s="139"/>
      <c r="UIZ72" s="139"/>
      <c r="UJA72" s="139"/>
      <c r="UJB72" s="139"/>
      <c r="UJC72" s="139"/>
      <c r="UJD72" s="139"/>
      <c r="UJE72" s="139"/>
      <c r="UJF72" s="139"/>
      <c r="UJG72" s="139"/>
      <c r="UJH72" s="139"/>
      <c r="UJI72" s="139"/>
      <c r="UJJ72" s="139"/>
      <c r="UJK72" s="139"/>
      <c r="UJL72" s="139"/>
      <c r="UJM72" s="139"/>
      <c r="UJN72" s="139"/>
      <c r="UJO72" s="139"/>
      <c r="UJP72" s="139"/>
      <c r="UJQ72" s="139"/>
      <c r="UJR72" s="139"/>
      <c r="UJS72" s="139"/>
      <c r="UJT72" s="139"/>
      <c r="UJU72" s="139"/>
      <c r="UJV72" s="139"/>
      <c r="UJW72" s="139"/>
      <c r="UJX72" s="139"/>
      <c r="UJY72" s="139"/>
      <c r="UJZ72" s="139"/>
      <c r="UKA72" s="139"/>
      <c r="UKB72" s="139"/>
      <c r="UKC72" s="139"/>
      <c r="UKD72" s="139"/>
      <c r="UKE72" s="139"/>
      <c r="UKF72" s="139"/>
      <c r="UKG72" s="139"/>
      <c r="UKH72" s="139"/>
      <c r="UKI72" s="139"/>
      <c r="UKJ72" s="139"/>
      <c r="UKK72" s="139"/>
      <c r="UKL72" s="139"/>
      <c r="UKM72" s="139"/>
      <c r="UKN72" s="139"/>
      <c r="UKO72" s="139"/>
      <c r="UKP72" s="139"/>
      <c r="UKQ72" s="139"/>
      <c r="UKR72" s="139"/>
      <c r="UKS72" s="139"/>
      <c r="UKT72" s="139"/>
      <c r="UKU72" s="139"/>
      <c r="UKV72" s="139"/>
      <c r="UKW72" s="139"/>
      <c r="UKX72" s="139"/>
      <c r="UKY72" s="139"/>
      <c r="UKZ72" s="139"/>
      <c r="ULA72" s="139"/>
      <c r="ULB72" s="139"/>
      <c r="ULC72" s="139"/>
      <c r="ULD72" s="139"/>
      <c r="ULE72" s="139"/>
      <c r="ULF72" s="139"/>
      <c r="ULG72" s="139"/>
      <c r="ULH72" s="139"/>
      <c r="ULI72" s="139"/>
      <c r="ULJ72" s="139"/>
      <c r="ULK72" s="139"/>
      <c r="ULL72" s="139"/>
      <c r="ULM72" s="139"/>
      <c r="ULN72" s="139"/>
      <c r="ULO72" s="139"/>
      <c r="ULP72" s="139"/>
      <c r="ULQ72" s="139"/>
      <c r="ULR72" s="139"/>
      <c r="ULS72" s="139"/>
      <c r="ULT72" s="139"/>
      <c r="ULU72" s="139"/>
      <c r="ULV72" s="139"/>
      <c r="ULW72" s="139"/>
      <c r="ULX72" s="139"/>
      <c r="ULY72" s="139"/>
      <c r="ULZ72" s="139"/>
      <c r="UMA72" s="139"/>
      <c r="UMB72" s="139"/>
      <c r="UMC72" s="139"/>
      <c r="UMD72" s="139"/>
      <c r="UME72" s="139"/>
      <c r="UMF72" s="139"/>
      <c r="UMG72" s="139"/>
      <c r="UMH72" s="139"/>
      <c r="UMI72" s="139"/>
      <c r="UMJ72" s="139"/>
      <c r="UMK72" s="139"/>
      <c r="UML72" s="139"/>
      <c r="UMM72" s="139"/>
      <c r="UMN72" s="139"/>
      <c r="UMO72" s="139"/>
      <c r="UMP72" s="139"/>
      <c r="UMQ72" s="139"/>
      <c r="UMR72" s="139"/>
      <c r="UMS72" s="139"/>
      <c r="UMT72" s="139"/>
      <c r="UMU72" s="139"/>
      <c r="UMV72" s="139"/>
      <c r="UMW72" s="139"/>
      <c r="UMX72" s="139"/>
      <c r="UMY72" s="139"/>
      <c r="UMZ72" s="139"/>
      <c r="UNA72" s="139"/>
      <c r="UNB72" s="139"/>
      <c r="UNC72" s="139"/>
      <c r="UND72" s="139"/>
      <c r="UNE72" s="139"/>
      <c r="UNF72" s="139"/>
      <c r="UNG72" s="139"/>
      <c r="UNH72" s="139"/>
      <c r="UNI72" s="139"/>
      <c r="UNJ72" s="139"/>
      <c r="UNK72" s="139"/>
      <c r="UNL72" s="139"/>
      <c r="UNM72" s="139"/>
      <c r="UNN72" s="139"/>
      <c r="UNO72" s="139"/>
      <c r="UNP72" s="139"/>
      <c r="UNQ72" s="139"/>
      <c r="UNR72" s="139"/>
      <c r="UNS72" s="139"/>
      <c r="UNT72" s="139"/>
      <c r="UNU72" s="139"/>
      <c r="UNV72" s="139"/>
      <c r="UNW72" s="139"/>
      <c r="UNX72" s="139"/>
      <c r="UNY72" s="139"/>
      <c r="UNZ72" s="139"/>
      <c r="UOA72" s="139"/>
      <c r="UOB72" s="139"/>
      <c r="UOC72" s="139"/>
      <c r="UOD72" s="139"/>
      <c r="UOE72" s="139"/>
      <c r="UOF72" s="139"/>
      <c r="UOG72" s="139"/>
      <c r="UOH72" s="139"/>
      <c r="UOI72" s="139"/>
      <c r="UOJ72" s="139"/>
      <c r="UOK72" s="139"/>
      <c r="UOL72" s="139"/>
      <c r="UOM72" s="139"/>
      <c r="UON72" s="139"/>
      <c r="UOO72" s="139"/>
      <c r="UOP72" s="139"/>
      <c r="UOQ72" s="139"/>
      <c r="UOR72" s="139"/>
      <c r="UOS72" s="139"/>
      <c r="UOT72" s="139"/>
      <c r="UOU72" s="139"/>
      <c r="UOV72" s="139"/>
      <c r="UOW72" s="139"/>
      <c r="UOX72" s="139"/>
      <c r="UOY72" s="139"/>
      <c r="UOZ72" s="139"/>
      <c r="UPA72" s="139"/>
      <c r="UPB72" s="139"/>
      <c r="UPC72" s="139"/>
      <c r="UPD72" s="139"/>
      <c r="UPE72" s="139"/>
      <c r="UPF72" s="139"/>
      <c r="UPG72" s="139"/>
      <c r="UPH72" s="139"/>
      <c r="UPI72" s="139"/>
      <c r="UPJ72" s="139"/>
      <c r="UPK72" s="139"/>
      <c r="UPL72" s="139"/>
      <c r="UPM72" s="139"/>
      <c r="UPN72" s="139"/>
      <c r="UPO72" s="139"/>
      <c r="UPP72" s="139"/>
      <c r="UPQ72" s="139"/>
      <c r="UPR72" s="139"/>
      <c r="UPS72" s="139"/>
      <c r="UPT72" s="139"/>
      <c r="UPU72" s="139"/>
      <c r="UPV72" s="139"/>
      <c r="UPW72" s="139"/>
      <c r="UPX72" s="139"/>
      <c r="UPY72" s="139"/>
      <c r="UPZ72" s="139"/>
      <c r="UQA72" s="139"/>
      <c r="UQB72" s="139"/>
      <c r="UQC72" s="139"/>
      <c r="UQD72" s="139"/>
      <c r="UQE72" s="139"/>
      <c r="UQF72" s="139"/>
      <c r="UQG72" s="139"/>
      <c r="UQH72" s="139"/>
      <c r="UQI72" s="139"/>
      <c r="UQJ72" s="139"/>
      <c r="UQK72" s="139"/>
      <c r="UQL72" s="139"/>
      <c r="UQM72" s="139"/>
      <c r="UQN72" s="139"/>
      <c r="UQO72" s="139"/>
      <c r="UQP72" s="139"/>
      <c r="UQQ72" s="139"/>
      <c r="UQR72" s="139"/>
      <c r="UQS72" s="139"/>
      <c r="UQT72" s="139"/>
      <c r="UQU72" s="139"/>
      <c r="UQV72" s="139"/>
      <c r="UQW72" s="139"/>
      <c r="UQX72" s="139"/>
      <c r="UQY72" s="139"/>
      <c r="UQZ72" s="139"/>
      <c r="URA72" s="139"/>
      <c r="URB72" s="139"/>
      <c r="URC72" s="139"/>
      <c r="URD72" s="139"/>
      <c r="URE72" s="139"/>
      <c r="URF72" s="139"/>
      <c r="URG72" s="139"/>
      <c r="URH72" s="139"/>
      <c r="URI72" s="139"/>
      <c r="URJ72" s="139"/>
      <c r="URK72" s="139"/>
      <c r="URL72" s="139"/>
      <c r="URM72" s="139"/>
      <c r="URN72" s="139"/>
      <c r="URO72" s="139"/>
      <c r="URP72" s="139"/>
      <c r="URQ72" s="139"/>
      <c r="URR72" s="139"/>
      <c r="URS72" s="139"/>
      <c r="URT72" s="139"/>
      <c r="URU72" s="139"/>
      <c r="URV72" s="139"/>
      <c r="URW72" s="139"/>
      <c r="URX72" s="139"/>
      <c r="URY72" s="139"/>
      <c r="URZ72" s="139"/>
      <c r="USA72" s="139"/>
      <c r="USB72" s="139"/>
      <c r="USC72" s="139"/>
      <c r="USD72" s="139"/>
      <c r="USE72" s="139"/>
      <c r="USF72" s="139"/>
      <c r="USG72" s="139"/>
      <c r="USH72" s="139"/>
      <c r="USI72" s="139"/>
      <c r="USJ72" s="139"/>
      <c r="USK72" s="139"/>
      <c r="USL72" s="139"/>
      <c r="USM72" s="139"/>
      <c r="USN72" s="139"/>
      <c r="USO72" s="139"/>
      <c r="USP72" s="139"/>
      <c r="USQ72" s="139"/>
      <c r="USR72" s="139"/>
      <c r="USS72" s="139"/>
      <c r="UST72" s="139"/>
      <c r="USU72" s="139"/>
      <c r="USV72" s="139"/>
      <c r="USW72" s="139"/>
      <c r="USX72" s="139"/>
      <c r="USY72" s="139"/>
      <c r="USZ72" s="139"/>
      <c r="UTA72" s="139"/>
      <c r="UTB72" s="139"/>
      <c r="UTC72" s="139"/>
      <c r="UTD72" s="139"/>
      <c r="UTE72" s="139"/>
      <c r="UTF72" s="139"/>
      <c r="UTG72" s="139"/>
      <c r="UTH72" s="139"/>
      <c r="UTI72" s="139"/>
      <c r="UTJ72" s="139"/>
      <c r="UTK72" s="139"/>
      <c r="UTL72" s="139"/>
      <c r="UTM72" s="139"/>
      <c r="UTN72" s="139"/>
      <c r="UTO72" s="139"/>
      <c r="UTP72" s="139"/>
      <c r="UTQ72" s="139"/>
      <c r="UTR72" s="139"/>
      <c r="UTS72" s="139"/>
      <c r="UTT72" s="139"/>
      <c r="UTU72" s="139"/>
      <c r="UTV72" s="139"/>
      <c r="UTW72" s="139"/>
      <c r="UTX72" s="139"/>
      <c r="UTY72" s="139"/>
      <c r="UTZ72" s="139"/>
      <c r="UUA72" s="139"/>
      <c r="UUB72" s="139"/>
      <c r="UUC72" s="139"/>
      <c r="UUD72" s="139"/>
      <c r="UUE72" s="139"/>
      <c r="UUF72" s="139"/>
      <c r="UUG72" s="139"/>
      <c r="UUH72" s="139"/>
      <c r="UUI72" s="139"/>
      <c r="UUJ72" s="139"/>
      <c r="UUK72" s="139"/>
      <c r="UUL72" s="139"/>
      <c r="UUM72" s="139"/>
      <c r="UUN72" s="139"/>
      <c r="UUO72" s="139"/>
      <c r="UUP72" s="139"/>
      <c r="UUQ72" s="139"/>
      <c r="UUR72" s="139"/>
      <c r="UUS72" s="139"/>
      <c r="UUT72" s="139"/>
      <c r="UUU72" s="139"/>
      <c r="UUV72" s="139"/>
      <c r="UUW72" s="139"/>
      <c r="UUX72" s="139"/>
      <c r="UUY72" s="139"/>
      <c r="UUZ72" s="139"/>
      <c r="UVA72" s="139"/>
      <c r="UVB72" s="139"/>
      <c r="UVC72" s="139"/>
      <c r="UVD72" s="139"/>
      <c r="UVE72" s="139"/>
      <c r="UVF72" s="139"/>
      <c r="UVG72" s="139"/>
      <c r="UVH72" s="139"/>
      <c r="UVI72" s="139"/>
      <c r="UVJ72" s="139"/>
      <c r="UVK72" s="139"/>
      <c r="UVL72" s="139"/>
      <c r="UVM72" s="139"/>
      <c r="UVN72" s="139"/>
      <c r="UVO72" s="139"/>
      <c r="UVP72" s="139"/>
      <c r="UVQ72" s="139"/>
      <c r="UVR72" s="139"/>
      <c r="UVS72" s="139"/>
      <c r="UVT72" s="139"/>
      <c r="UVU72" s="139"/>
      <c r="UVV72" s="139"/>
      <c r="UVW72" s="139"/>
      <c r="UVX72" s="139"/>
      <c r="UVY72" s="139"/>
      <c r="UVZ72" s="139"/>
      <c r="UWA72" s="139"/>
      <c r="UWB72" s="139"/>
      <c r="UWC72" s="139"/>
      <c r="UWD72" s="139"/>
      <c r="UWE72" s="139"/>
      <c r="UWF72" s="139"/>
      <c r="UWG72" s="139"/>
      <c r="UWH72" s="139"/>
      <c r="UWI72" s="139"/>
      <c r="UWJ72" s="139"/>
      <c r="UWK72" s="139"/>
      <c r="UWL72" s="139"/>
      <c r="UWM72" s="139"/>
      <c r="UWN72" s="139"/>
      <c r="UWO72" s="139"/>
      <c r="UWP72" s="139"/>
      <c r="UWQ72" s="139"/>
      <c r="UWR72" s="139"/>
      <c r="UWS72" s="139"/>
      <c r="UWT72" s="139"/>
      <c r="UWU72" s="139"/>
      <c r="UWV72" s="139"/>
      <c r="UWW72" s="139"/>
      <c r="UWX72" s="139"/>
      <c r="UWY72" s="139"/>
      <c r="UWZ72" s="139"/>
      <c r="UXA72" s="139"/>
      <c r="UXB72" s="139"/>
      <c r="UXC72" s="139"/>
      <c r="UXD72" s="139"/>
      <c r="UXE72" s="139"/>
      <c r="UXF72" s="139"/>
      <c r="UXG72" s="139"/>
      <c r="UXH72" s="139"/>
      <c r="UXI72" s="139"/>
      <c r="UXJ72" s="139"/>
      <c r="UXK72" s="139"/>
      <c r="UXL72" s="139"/>
      <c r="UXM72" s="139"/>
      <c r="UXN72" s="139"/>
      <c r="UXO72" s="139"/>
      <c r="UXP72" s="139"/>
      <c r="UXQ72" s="139"/>
      <c r="UXR72" s="139"/>
      <c r="UXS72" s="139"/>
      <c r="UXT72" s="139"/>
      <c r="UXU72" s="139"/>
      <c r="UXV72" s="139"/>
      <c r="UXW72" s="139"/>
      <c r="UXX72" s="139"/>
      <c r="UXY72" s="139"/>
      <c r="UXZ72" s="139"/>
      <c r="UYA72" s="139"/>
      <c r="UYB72" s="139"/>
      <c r="UYC72" s="139"/>
      <c r="UYD72" s="139"/>
      <c r="UYE72" s="139"/>
      <c r="UYF72" s="139"/>
      <c r="UYG72" s="139"/>
      <c r="UYH72" s="139"/>
      <c r="UYI72" s="139"/>
      <c r="UYJ72" s="139"/>
      <c r="UYK72" s="139"/>
      <c r="UYL72" s="139"/>
      <c r="UYM72" s="139"/>
      <c r="UYN72" s="139"/>
      <c r="UYO72" s="139"/>
      <c r="UYP72" s="139"/>
      <c r="UYQ72" s="139"/>
      <c r="UYR72" s="139"/>
      <c r="UYS72" s="139"/>
      <c r="UYT72" s="139"/>
      <c r="UYU72" s="139"/>
      <c r="UYV72" s="139"/>
      <c r="UYW72" s="139"/>
      <c r="UYX72" s="139"/>
      <c r="UYY72" s="139"/>
      <c r="UYZ72" s="139"/>
      <c r="UZA72" s="139"/>
      <c r="UZB72" s="139"/>
      <c r="UZC72" s="139"/>
      <c r="UZD72" s="139"/>
      <c r="UZE72" s="139"/>
      <c r="UZF72" s="139"/>
      <c r="UZG72" s="139"/>
      <c r="UZH72" s="139"/>
      <c r="UZI72" s="139"/>
      <c r="UZJ72" s="139"/>
      <c r="UZK72" s="139"/>
      <c r="UZL72" s="139"/>
      <c r="UZM72" s="139"/>
      <c r="UZN72" s="139"/>
      <c r="UZO72" s="139"/>
      <c r="UZP72" s="139"/>
      <c r="UZQ72" s="139"/>
      <c r="UZR72" s="139"/>
      <c r="UZS72" s="139"/>
      <c r="UZT72" s="139"/>
      <c r="UZU72" s="139"/>
      <c r="UZV72" s="139"/>
      <c r="UZW72" s="139"/>
      <c r="UZX72" s="139"/>
      <c r="UZY72" s="139"/>
      <c r="UZZ72" s="139"/>
      <c r="VAA72" s="139"/>
      <c r="VAB72" s="139"/>
      <c r="VAC72" s="139"/>
      <c r="VAD72" s="139"/>
      <c r="VAE72" s="139"/>
      <c r="VAF72" s="139"/>
      <c r="VAG72" s="139"/>
      <c r="VAH72" s="139"/>
      <c r="VAI72" s="139"/>
      <c r="VAJ72" s="139"/>
      <c r="VAK72" s="139"/>
      <c r="VAL72" s="139"/>
      <c r="VAM72" s="139"/>
      <c r="VAN72" s="139"/>
      <c r="VAO72" s="139"/>
      <c r="VAP72" s="139"/>
      <c r="VAQ72" s="139"/>
      <c r="VAR72" s="139"/>
      <c r="VAS72" s="139"/>
      <c r="VAT72" s="139"/>
      <c r="VAU72" s="139"/>
      <c r="VAV72" s="139"/>
      <c r="VAW72" s="139"/>
      <c r="VAX72" s="139"/>
      <c r="VAY72" s="139"/>
      <c r="VAZ72" s="139"/>
      <c r="VBA72" s="139"/>
      <c r="VBB72" s="139"/>
      <c r="VBC72" s="139"/>
      <c r="VBD72" s="139"/>
      <c r="VBE72" s="139"/>
      <c r="VBF72" s="139"/>
      <c r="VBG72" s="139"/>
      <c r="VBH72" s="139"/>
      <c r="VBI72" s="139"/>
      <c r="VBJ72" s="139"/>
      <c r="VBK72" s="139"/>
      <c r="VBL72" s="139"/>
      <c r="VBM72" s="139"/>
      <c r="VBN72" s="139"/>
      <c r="VBO72" s="139"/>
      <c r="VBP72" s="139"/>
      <c r="VBQ72" s="139"/>
      <c r="VBR72" s="139"/>
      <c r="VBS72" s="139"/>
      <c r="VBT72" s="139"/>
      <c r="VBU72" s="139"/>
      <c r="VBV72" s="139"/>
      <c r="VBW72" s="139"/>
      <c r="VBX72" s="139"/>
      <c r="VBY72" s="139"/>
      <c r="VBZ72" s="139"/>
      <c r="VCA72" s="139"/>
      <c r="VCB72" s="139"/>
      <c r="VCC72" s="139"/>
      <c r="VCD72" s="139"/>
      <c r="VCE72" s="139"/>
      <c r="VCF72" s="139"/>
      <c r="VCG72" s="139"/>
      <c r="VCH72" s="139"/>
      <c r="VCI72" s="139"/>
      <c r="VCJ72" s="139"/>
      <c r="VCK72" s="139"/>
      <c r="VCL72" s="139"/>
      <c r="VCM72" s="139"/>
      <c r="VCN72" s="139"/>
      <c r="VCO72" s="139"/>
      <c r="VCP72" s="139"/>
      <c r="VCQ72" s="139"/>
      <c r="VCR72" s="139"/>
      <c r="VCS72" s="139"/>
      <c r="VCT72" s="139"/>
      <c r="VCU72" s="139"/>
      <c r="VCV72" s="139"/>
      <c r="VCW72" s="139"/>
      <c r="VCX72" s="139"/>
      <c r="VCY72" s="139"/>
      <c r="VCZ72" s="139"/>
      <c r="VDA72" s="139"/>
      <c r="VDB72" s="139"/>
      <c r="VDC72" s="139"/>
      <c r="VDD72" s="139"/>
      <c r="VDE72" s="139"/>
      <c r="VDF72" s="139"/>
      <c r="VDG72" s="139"/>
      <c r="VDH72" s="139"/>
      <c r="VDI72" s="139"/>
      <c r="VDJ72" s="139"/>
      <c r="VDK72" s="139"/>
      <c r="VDL72" s="139"/>
      <c r="VDM72" s="139"/>
      <c r="VDN72" s="139"/>
      <c r="VDO72" s="139"/>
      <c r="VDP72" s="139"/>
      <c r="VDQ72" s="139"/>
      <c r="VDR72" s="139"/>
      <c r="VDS72" s="139"/>
      <c r="VDT72" s="139"/>
      <c r="VDU72" s="139"/>
      <c r="VDV72" s="139"/>
      <c r="VDW72" s="139"/>
      <c r="VDX72" s="139"/>
      <c r="VDY72" s="139"/>
      <c r="VDZ72" s="139"/>
      <c r="VEA72" s="139"/>
      <c r="VEB72" s="139"/>
      <c r="VEC72" s="139"/>
      <c r="VED72" s="139"/>
      <c r="VEE72" s="139"/>
      <c r="VEF72" s="139"/>
      <c r="VEG72" s="139"/>
      <c r="VEH72" s="139"/>
      <c r="VEI72" s="139"/>
      <c r="VEJ72" s="139"/>
      <c r="VEK72" s="139"/>
      <c r="VEL72" s="139"/>
      <c r="VEM72" s="139"/>
      <c r="VEN72" s="139"/>
      <c r="VEO72" s="139"/>
      <c r="VEP72" s="139"/>
      <c r="VEQ72" s="139"/>
      <c r="VER72" s="139"/>
      <c r="VES72" s="139"/>
      <c r="VET72" s="139"/>
      <c r="VEU72" s="139"/>
      <c r="VEV72" s="139"/>
      <c r="VEW72" s="139"/>
      <c r="VEX72" s="139"/>
      <c r="VEY72" s="139"/>
      <c r="VEZ72" s="139"/>
      <c r="VFA72" s="139"/>
      <c r="VFB72" s="139"/>
      <c r="VFC72" s="139"/>
      <c r="VFD72" s="139"/>
      <c r="VFE72" s="139"/>
      <c r="VFF72" s="139"/>
      <c r="VFG72" s="139"/>
      <c r="VFH72" s="139"/>
      <c r="VFI72" s="139"/>
      <c r="VFJ72" s="139"/>
      <c r="VFK72" s="139"/>
      <c r="VFL72" s="139"/>
      <c r="VFM72" s="139"/>
      <c r="VFN72" s="139"/>
      <c r="VFO72" s="139"/>
      <c r="VFP72" s="139"/>
      <c r="VFQ72" s="139"/>
      <c r="VFR72" s="139"/>
      <c r="VFS72" s="139"/>
      <c r="VFT72" s="139"/>
      <c r="VFU72" s="139"/>
      <c r="VFV72" s="139"/>
      <c r="VFW72" s="139"/>
      <c r="VFX72" s="139"/>
      <c r="VFY72" s="139"/>
      <c r="VFZ72" s="139"/>
      <c r="VGA72" s="139"/>
      <c r="VGB72" s="139"/>
      <c r="VGC72" s="139"/>
      <c r="VGD72" s="139"/>
      <c r="VGE72" s="139"/>
      <c r="VGF72" s="139"/>
      <c r="VGG72" s="139"/>
      <c r="VGH72" s="139"/>
      <c r="VGI72" s="139"/>
      <c r="VGJ72" s="139"/>
      <c r="VGK72" s="139"/>
      <c r="VGL72" s="139"/>
      <c r="VGM72" s="139"/>
      <c r="VGN72" s="139"/>
      <c r="VGO72" s="139"/>
      <c r="VGP72" s="139"/>
      <c r="VGQ72" s="139"/>
      <c r="VGR72" s="139"/>
      <c r="VGS72" s="139"/>
      <c r="VGT72" s="139"/>
      <c r="VGU72" s="139"/>
      <c r="VGV72" s="139"/>
      <c r="VGW72" s="139"/>
      <c r="VGX72" s="139"/>
      <c r="VGY72" s="139"/>
      <c r="VGZ72" s="139"/>
      <c r="VHA72" s="139"/>
      <c r="VHB72" s="139"/>
      <c r="VHC72" s="139"/>
      <c r="VHD72" s="139"/>
      <c r="VHE72" s="139"/>
      <c r="VHF72" s="139"/>
      <c r="VHG72" s="139"/>
      <c r="VHH72" s="139"/>
      <c r="VHI72" s="139"/>
      <c r="VHJ72" s="139"/>
      <c r="VHK72" s="139"/>
      <c r="VHL72" s="139"/>
      <c r="VHM72" s="139"/>
      <c r="VHN72" s="139"/>
      <c r="VHO72" s="139"/>
      <c r="VHP72" s="139"/>
      <c r="VHQ72" s="139"/>
      <c r="VHR72" s="139"/>
      <c r="VHS72" s="139"/>
      <c r="VHT72" s="139"/>
      <c r="VHU72" s="139"/>
      <c r="VHV72" s="139"/>
      <c r="VHW72" s="139"/>
      <c r="VHX72" s="139"/>
      <c r="VHY72" s="139"/>
      <c r="VHZ72" s="139"/>
      <c r="VIA72" s="139"/>
      <c r="VIB72" s="139"/>
      <c r="VIC72" s="139"/>
      <c r="VID72" s="139"/>
      <c r="VIE72" s="139"/>
      <c r="VIF72" s="139"/>
      <c r="VIG72" s="139"/>
      <c r="VIH72" s="139"/>
      <c r="VII72" s="139"/>
      <c r="VIJ72" s="139"/>
      <c r="VIK72" s="139"/>
      <c r="VIL72" s="139"/>
      <c r="VIM72" s="139"/>
      <c r="VIN72" s="139"/>
      <c r="VIO72" s="139"/>
      <c r="VIP72" s="139"/>
      <c r="VIQ72" s="139"/>
      <c r="VIR72" s="139"/>
      <c r="VIS72" s="139"/>
      <c r="VIT72" s="139"/>
      <c r="VIU72" s="139"/>
      <c r="VIV72" s="139"/>
      <c r="VIW72" s="139"/>
      <c r="VIX72" s="139"/>
      <c r="VIY72" s="139"/>
      <c r="VIZ72" s="139"/>
      <c r="VJA72" s="139"/>
      <c r="VJB72" s="139"/>
      <c r="VJC72" s="139"/>
      <c r="VJD72" s="139"/>
      <c r="VJE72" s="139"/>
      <c r="VJF72" s="139"/>
      <c r="VJG72" s="139"/>
      <c r="VJH72" s="139"/>
      <c r="VJI72" s="139"/>
      <c r="VJJ72" s="139"/>
      <c r="VJK72" s="139"/>
      <c r="VJL72" s="139"/>
      <c r="VJM72" s="139"/>
      <c r="VJN72" s="139"/>
      <c r="VJO72" s="139"/>
      <c r="VJP72" s="139"/>
      <c r="VJQ72" s="139"/>
      <c r="VJR72" s="139"/>
      <c r="VJS72" s="139"/>
      <c r="VJT72" s="139"/>
      <c r="VJU72" s="139"/>
      <c r="VJV72" s="139"/>
      <c r="VJW72" s="139"/>
      <c r="VJX72" s="139"/>
      <c r="VJY72" s="139"/>
      <c r="VJZ72" s="139"/>
      <c r="VKA72" s="139"/>
      <c r="VKB72" s="139"/>
      <c r="VKC72" s="139"/>
      <c r="VKD72" s="139"/>
      <c r="VKE72" s="139"/>
      <c r="VKF72" s="139"/>
      <c r="VKG72" s="139"/>
      <c r="VKH72" s="139"/>
      <c r="VKI72" s="139"/>
      <c r="VKJ72" s="139"/>
      <c r="VKK72" s="139"/>
      <c r="VKL72" s="139"/>
      <c r="VKM72" s="139"/>
      <c r="VKN72" s="139"/>
      <c r="VKO72" s="139"/>
      <c r="VKP72" s="139"/>
      <c r="VKQ72" s="139"/>
      <c r="VKR72" s="139"/>
      <c r="VKS72" s="139"/>
      <c r="VKT72" s="139"/>
      <c r="VKU72" s="139"/>
      <c r="VKV72" s="139"/>
      <c r="VKW72" s="139"/>
      <c r="VKX72" s="139"/>
      <c r="VKY72" s="139"/>
      <c r="VKZ72" s="139"/>
      <c r="VLA72" s="139"/>
      <c r="VLB72" s="139"/>
      <c r="VLC72" s="139"/>
      <c r="VLD72" s="139"/>
      <c r="VLE72" s="139"/>
      <c r="VLF72" s="139"/>
      <c r="VLG72" s="139"/>
      <c r="VLH72" s="139"/>
      <c r="VLI72" s="139"/>
      <c r="VLJ72" s="139"/>
      <c r="VLK72" s="139"/>
      <c r="VLL72" s="139"/>
      <c r="VLM72" s="139"/>
      <c r="VLN72" s="139"/>
      <c r="VLO72" s="139"/>
      <c r="VLP72" s="139"/>
      <c r="VLQ72" s="139"/>
      <c r="VLR72" s="139"/>
      <c r="VLS72" s="139"/>
      <c r="VLT72" s="139"/>
      <c r="VLU72" s="139"/>
      <c r="VLV72" s="139"/>
      <c r="VLW72" s="139"/>
      <c r="VLX72" s="139"/>
      <c r="VLY72" s="139"/>
      <c r="VLZ72" s="139"/>
      <c r="VMA72" s="139"/>
      <c r="VMB72" s="139"/>
      <c r="VMC72" s="139"/>
      <c r="VMD72" s="139"/>
      <c r="VME72" s="139"/>
      <c r="VMF72" s="139"/>
      <c r="VMG72" s="139"/>
      <c r="VMH72" s="139"/>
      <c r="VMI72" s="139"/>
      <c r="VMJ72" s="139"/>
      <c r="VMK72" s="139"/>
      <c r="VML72" s="139"/>
      <c r="VMM72" s="139"/>
      <c r="VMN72" s="139"/>
      <c r="VMO72" s="139"/>
      <c r="VMP72" s="139"/>
      <c r="VMQ72" s="139"/>
      <c r="VMR72" s="139"/>
      <c r="VMS72" s="139"/>
      <c r="VMT72" s="139"/>
      <c r="VMU72" s="139"/>
      <c r="VMV72" s="139"/>
      <c r="VMW72" s="139"/>
      <c r="VMX72" s="139"/>
      <c r="VMY72" s="139"/>
      <c r="VMZ72" s="139"/>
      <c r="VNA72" s="139"/>
      <c r="VNB72" s="139"/>
      <c r="VNC72" s="139"/>
      <c r="VND72" s="139"/>
      <c r="VNE72" s="139"/>
      <c r="VNF72" s="139"/>
      <c r="VNG72" s="139"/>
      <c r="VNH72" s="139"/>
      <c r="VNI72" s="139"/>
      <c r="VNJ72" s="139"/>
      <c r="VNK72" s="139"/>
      <c r="VNL72" s="139"/>
      <c r="VNM72" s="139"/>
      <c r="VNN72" s="139"/>
      <c r="VNO72" s="139"/>
      <c r="VNP72" s="139"/>
      <c r="VNQ72" s="139"/>
      <c r="VNR72" s="139"/>
      <c r="VNS72" s="139"/>
      <c r="VNT72" s="139"/>
      <c r="VNU72" s="139"/>
      <c r="VNV72" s="139"/>
      <c r="VNW72" s="139"/>
      <c r="VNX72" s="139"/>
      <c r="VNY72" s="139"/>
      <c r="VNZ72" s="139"/>
      <c r="VOA72" s="139"/>
      <c r="VOB72" s="139"/>
      <c r="VOC72" s="139"/>
      <c r="VOD72" s="139"/>
      <c r="VOE72" s="139"/>
      <c r="VOF72" s="139"/>
      <c r="VOG72" s="139"/>
      <c r="VOH72" s="139"/>
      <c r="VOI72" s="139"/>
      <c r="VOJ72" s="139"/>
      <c r="VOK72" s="139"/>
      <c r="VOL72" s="139"/>
      <c r="VOM72" s="139"/>
      <c r="VON72" s="139"/>
      <c r="VOO72" s="139"/>
      <c r="VOP72" s="139"/>
      <c r="VOQ72" s="139"/>
      <c r="VOR72" s="139"/>
      <c r="VOS72" s="139"/>
      <c r="VOT72" s="139"/>
      <c r="VOU72" s="139"/>
      <c r="VOV72" s="139"/>
      <c r="VOW72" s="139"/>
      <c r="VOX72" s="139"/>
      <c r="VOY72" s="139"/>
      <c r="VOZ72" s="139"/>
      <c r="VPA72" s="139"/>
      <c r="VPB72" s="139"/>
      <c r="VPC72" s="139"/>
      <c r="VPD72" s="139"/>
      <c r="VPE72" s="139"/>
      <c r="VPF72" s="139"/>
      <c r="VPG72" s="139"/>
      <c r="VPH72" s="139"/>
      <c r="VPI72" s="139"/>
      <c r="VPJ72" s="139"/>
      <c r="VPK72" s="139"/>
      <c r="VPL72" s="139"/>
      <c r="VPM72" s="139"/>
      <c r="VPN72" s="139"/>
      <c r="VPO72" s="139"/>
      <c r="VPP72" s="139"/>
      <c r="VPQ72" s="139"/>
      <c r="VPR72" s="139"/>
      <c r="VPS72" s="139"/>
      <c r="VPT72" s="139"/>
      <c r="VPU72" s="139"/>
      <c r="VPV72" s="139"/>
      <c r="VPW72" s="139"/>
      <c r="VPX72" s="139"/>
      <c r="VPY72" s="139"/>
      <c r="VPZ72" s="139"/>
      <c r="VQA72" s="139"/>
      <c r="VQB72" s="139"/>
      <c r="VQC72" s="139"/>
      <c r="VQD72" s="139"/>
      <c r="VQE72" s="139"/>
      <c r="VQF72" s="139"/>
      <c r="VQG72" s="139"/>
      <c r="VQH72" s="139"/>
      <c r="VQI72" s="139"/>
      <c r="VQJ72" s="139"/>
      <c r="VQK72" s="139"/>
      <c r="VQL72" s="139"/>
      <c r="VQM72" s="139"/>
      <c r="VQN72" s="139"/>
      <c r="VQO72" s="139"/>
      <c r="VQP72" s="139"/>
      <c r="VQQ72" s="139"/>
      <c r="VQR72" s="139"/>
      <c r="VQS72" s="139"/>
      <c r="VQT72" s="139"/>
      <c r="VQU72" s="139"/>
      <c r="VQV72" s="139"/>
      <c r="VQW72" s="139"/>
      <c r="VQX72" s="139"/>
      <c r="VQY72" s="139"/>
      <c r="VQZ72" s="139"/>
      <c r="VRA72" s="139"/>
      <c r="VRB72" s="139"/>
      <c r="VRC72" s="139"/>
      <c r="VRD72" s="139"/>
      <c r="VRE72" s="139"/>
      <c r="VRF72" s="139"/>
      <c r="VRG72" s="139"/>
      <c r="VRH72" s="139"/>
      <c r="VRI72" s="139"/>
      <c r="VRJ72" s="139"/>
      <c r="VRK72" s="139"/>
      <c r="VRL72" s="139"/>
      <c r="VRM72" s="139"/>
      <c r="VRN72" s="139"/>
      <c r="VRO72" s="139"/>
      <c r="VRP72" s="139"/>
      <c r="VRQ72" s="139"/>
      <c r="VRR72" s="139"/>
      <c r="VRS72" s="139"/>
      <c r="VRT72" s="139"/>
      <c r="VRU72" s="139"/>
      <c r="VRV72" s="139"/>
      <c r="VRW72" s="139"/>
      <c r="VRX72" s="139"/>
      <c r="VRY72" s="139"/>
      <c r="VRZ72" s="139"/>
      <c r="VSA72" s="139"/>
      <c r="VSB72" s="139"/>
      <c r="VSC72" s="139"/>
      <c r="VSD72" s="139"/>
      <c r="VSE72" s="139"/>
      <c r="VSF72" s="139"/>
      <c r="VSG72" s="139"/>
      <c r="VSH72" s="139"/>
      <c r="VSI72" s="139"/>
      <c r="VSJ72" s="139"/>
      <c r="VSK72" s="139"/>
      <c r="VSL72" s="139"/>
      <c r="VSM72" s="139"/>
      <c r="VSN72" s="139"/>
      <c r="VSO72" s="139"/>
      <c r="VSP72" s="139"/>
      <c r="VSQ72" s="139"/>
      <c r="VSR72" s="139"/>
      <c r="VSS72" s="139"/>
      <c r="VST72" s="139"/>
      <c r="VSU72" s="139"/>
      <c r="VSV72" s="139"/>
      <c r="VSW72" s="139"/>
      <c r="VSX72" s="139"/>
      <c r="VSY72" s="139"/>
      <c r="VSZ72" s="139"/>
      <c r="VTA72" s="139"/>
      <c r="VTB72" s="139"/>
      <c r="VTC72" s="139"/>
      <c r="VTD72" s="139"/>
      <c r="VTE72" s="139"/>
      <c r="VTF72" s="139"/>
      <c r="VTG72" s="139"/>
      <c r="VTH72" s="139"/>
      <c r="VTI72" s="139"/>
      <c r="VTJ72" s="139"/>
      <c r="VTK72" s="139"/>
      <c r="VTL72" s="139"/>
      <c r="VTM72" s="139"/>
      <c r="VTN72" s="139"/>
      <c r="VTO72" s="139"/>
      <c r="VTP72" s="139"/>
      <c r="VTQ72" s="139"/>
      <c r="VTR72" s="139"/>
      <c r="VTS72" s="139"/>
      <c r="VTT72" s="139"/>
      <c r="VTU72" s="139"/>
      <c r="VTV72" s="139"/>
      <c r="VTW72" s="139"/>
      <c r="VTX72" s="139"/>
      <c r="VTY72" s="139"/>
      <c r="VTZ72" s="139"/>
      <c r="VUA72" s="139"/>
      <c r="VUB72" s="139"/>
      <c r="VUC72" s="139"/>
      <c r="VUD72" s="139"/>
      <c r="VUE72" s="139"/>
      <c r="VUF72" s="139"/>
      <c r="VUG72" s="139"/>
      <c r="VUH72" s="139"/>
      <c r="VUI72" s="139"/>
      <c r="VUJ72" s="139"/>
      <c r="VUK72" s="139"/>
      <c r="VUL72" s="139"/>
      <c r="VUM72" s="139"/>
      <c r="VUN72" s="139"/>
      <c r="VUO72" s="139"/>
      <c r="VUP72" s="139"/>
      <c r="VUQ72" s="139"/>
      <c r="VUR72" s="139"/>
      <c r="VUS72" s="139"/>
      <c r="VUT72" s="139"/>
      <c r="VUU72" s="139"/>
      <c r="VUV72" s="139"/>
      <c r="VUW72" s="139"/>
      <c r="VUX72" s="139"/>
      <c r="VUY72" s="139"/>
      <c r="VUZ72" s="139"/>
      <c r="VVA72" s="139"/>
      <c r="VVB72" s="139"/>
      <c r="VVC72" s="139"/>
      <c r="VVD72" s="139"/>
      <c r="VVE72" s="139"/>
      <c r="VVF72" s="139"/>
      <c r="VVG72" s="139"/>
      <c r="VVH72" s="139"/>
      <c r="VVI72" s="139"/>
      <c r="VVJ72" s="139"/>
      <c r="VVK72" s="139"/>
      <c r="VVL72" s="139"/>
      <c r="VVM72" s="139"/>
      <c r="VVN72" s="139"/>
      <c r="VVO72" s="139"/>
      <c r="VVP72" s="139"/>
      <c r="VVQ72" s="139"/>
      <c r="VVR72" s="139"/>
      <c r="VVS72" s="139"/>
      <c r="VVT72" s="139"/>
      <c r="VVU72" s="139"/>
      <c r="VVV72" s="139"/>
      <c r="VVW72" s="139"/>
      <c r="VVX72" s="139"/>
      <c r="VVY72" s="139"/>
      <c r="VVZ72" s="139"/>
      <c r="VWA72" s="139"/>
      <c r="VWB72" s="139"/>
      <c r="VWC72" s="139"/>
      <c r="VWD72" s="139"/>
      <c r="VWE72" s="139"/>
      <c r="VWF72" s="139"/>
      <c r="VWG72" s="139"/>
      <c r="VWH72" s="139"/>
      <c r="VWI72" s="139"/>
      <c r="VWJ72" s="139"/>
      <c r="VWK72" s="139"/>
      <c r="VWL72" s="139"/>
      <c r="VWM72" s="139"/>
      <c r="VWN72" s="139"/>
      <c r="VWO72" s="139"/>
      <c r="VWP72" s="139"/>
      <c r="VWQ72" s="139"/>
      <c r="VWR72" s="139"/>
      <c r="VWS72" s="139"/>
      <c r="VWT72" s="139"/>
      <c r="VWU72" s="139"/>
      <c r="VWV72" s="139"/>
      <c r="VWW72" s="139"/>
      <c r="VWX72" s="139"/>
      <c r="VWY72" s="139"/>
      <c r="VWZ72" s="139"/>
      <c r="VXA72" s="139"/>
      <c r="VXB72" s="139"/>
      <c r="VXC72" s="139"/>
      <c r="VXD72" s="139"/>
      <c r="VXE72" s="139"/>
      <c r="VXF72" s="139"/>
      <c r="VXG72" s="139"/>
      <c r="VXH72" s="139"/>
      <c r="VXI72" s="139"/>
      <c r="VXJ72" s="139"/>
      <c r="VXK72" s="139"/>
      <c r="VXL72" s="139"/>
      <c r="VXM72" s="139"/>
      <c r="VXN72" s="139"/>
      <c r="VXO72" s="139"/>
      <c r="VXP72" s="139"/>
      <c r="VXQ72" s="139"/>
      <c r="VXR72" s="139"/>
      <c r="VXS72" s="139"/>
      <c r="VXT72" s="139"/>
      <c r="VXU72" s="139"/>
      <c r="VXV72" s="139"/>
      <c r="VXW72" s="139"/>
      <c r="VXX72" s="139"/>
      <c r="VXY72" s="139"/>
      <c r="VXZ72" s="139"/>
      <c r="VYA72" s="139"/>
      <c r="VYB72" s="139"/>
      <c r="VYC72" s="139"/>
      <c r="VYD72" s="139"/>
      <c r="VYE72" s="139"/>
      <c r="VYF72" s="139"/>
      <c r="VYG72" s="139"/>
      <c r="VYH72" s="139"/>
      <c r="VYI72" s="139"/>
      <c r="VYJ72" s="139"/>
      <c r="VYK72" s="139"/>
      <c r="VYL72" s="139"/>
      <c r="VYM72" s="139"/>
      <c r="VYN72" s="139"/>
      <c r="VYO72" s="139"/>
      <c r="VYP72" s="139"/>
      <c r="VYQ72" s="139"/>
      <c r="VYR72" s="139"/>
      <c r="VYS72" s="139"/>
      <c r="VYT72" s="139"/>
      <c r="VYU72" s="139"/>
      <c r="VYV72" s="139"/>
      <c r="VYW72" s="139"/>
      <c r="VYX72" s="139"/>
      <c r="VYY72" s="139"/>
      <c r="VYZ72" s="139"/>
      <c r="VZA72" s="139"/>
      <c r="VZB72" s="139"/>
      <c r="VZC72" s="139"/>
      <c r="VZD72" s="139"/>
      <c r="VZE72" s="139"/>
      <c r="VZF72" s="139"/>
      <c r="VZG72" s="139"/>
      <c r="VZH72" s="139"/>
      <c r="VZI72" s="139"/>
      <c r="VZJ72" s="139"/>
      <c r="VZK72" s="139"/>
      <c r="VZL72" s="139"/>
      <c r="VZM72" s="139"/>
      <c r="VZN72" s="139"/>
      <c r="VZO72" s="139"/>
      <c r="VZP72" s="139"/>
      <c r="VZQ72" s="139"/>
      <c r="VZR72" s="139"/>
      <c r="VZS72" s="139"/>
      <c r="VZT72" s="139"/>
      <c r="VZU72" s="139"/>
      <c r="VZV72" s="139"/>
      <c r="VZW72" s="139"/>
      <c r="VZX72" s="139"/>
      <c r="VZY72" s="139"/>
      <c r="VZZ72" s="139"/>
      <c r="WAA72" s="139"/>
      <c r="WAB72" s="139"/>
      <c r="WAC72" s="139"/>
      <c r="WAD72" s="139"/>
      <c r="WAE72" s="139"/>
      <c r="WAF72" s="139"/>
      <c r="WAG72" s="139"/>
      <c r="WAH72" s="139"/>
      <c r="WAI72" s="139"/>
      <c r="WAJ72" s="139"/>
      <c r="WAK72" s="139"/>
      <c r="WAL72" s="139"/>
      <c r="WAM72" s="139"/>
      <c r="WAN72" s="139"/>
      <c r="WAO72" s="139"/>
      <c r="WAP72" s="139"/>
      <c r="WAQ72" s="139"/>
      <c r="WAR72" s="139"/>
      <c r="WAS72" s="139"/>
      <c r="WAT72" s="139"/>
      <c r="WAU72" s="139"/>
      <c r="WAV72" s="139"/>
      <c r="WAW72" s="139"/>
      <c r="WAX72" s="139"/>
      <c r="WAY72" s="139"/>
      <c r="WAZ72" s="139"/>
      <c r="WBA72" s="139"/>
      <c r="WBB72" s="139"/>
      <c r="WBC72" s="139"/>
      <c r="WBD72" s="139"/>
      <c r="WBE72" s="139"/>
      <c r="WBF72" s="139"/>
      <c r="WBG72" s="139"/>
      <c r="WBH72" s="139"/>
      <c r="WBI72" s="139"/>
      <c r="WBJ72" s="139"/>
      <c r="WBK72" s="139"/>
      <c r="WBL72" s="139"/>
      <c r="WBM72" s="139"/>
      <c r="WBN72" s="139"/>
      <c r="WBO72" s="139"/>
      <c r="WBP72" s="139"/>
      <c r="WBQ72" s="139"/>
      <c r="WBR72" s="139"/>
      <c r="WBS72" s="139"/>
      <c r="WBT72" s="139"/>
      <c r="WBU72" s="139"/>
      <c r="WBV72" s="139"/>
      <c r="WBW72" s="139"/>
      <c r="WBX72" s="139"/>
      <c r="WBY72" s="139"/>
      <c r="WBZ72" s="139"/>
      <c r="WCA72" s="139"/>
      <c r="WCB72" s="139"/>
      <c r="WCC72" s="139"/>
      <c r="WCD72" s="139"/>
      <c r="WCE72" s="139"/>
      <c r="WCF72" s="139"/>
      <c r="WCG72" s="139"/>
      <c r="WCH72" s="139"/>
      <c r="WCI72" s="139"/>
      <c r="WCJ72" s="139"/>
      <c r="WCK72" s="139"/>
      <c r="WCL72" s="139"/>
      <c r="WCM72" s="139"/>
      <c r="WCN72" s="139"/>
      <c r="WCO72" s="139"/>
      <c r="WCP72" s="139"/>
      <c r="WCQ72" s="139"/>
      <c r="WCR72" s="139"/>
      <c r="WCS72" s="139"/>
      <c r="WCT72" s="139"/>
      <c r="WCU72" s="139"/>
      <c r="WCV72" s="139"/>
      <c r="WCW72" s="139"/>
      <c r="WCX72" s="139"/>
      <c r="WCY72" s="139"/>
      <c r="WCZ72" s="139"/>
      <c r="WDA72" s="139"/>
      <c r="WDB72" s="139"/>
      <c r="WDC72" s="139"/>
      <c r="WDD72" s="139"/>
      <c r="WDE72" s="139"/>
      <c r="WDF72" s="139"/>
      <c r="WDG72" s="139"/>
      <c r="WDH72" s="139"/>
      <c r="WDI72" s="139"/>
      <c r="WDJ72" s="139"/>
      <c r="WDK72" s="139"/>
      <c r="WDL72" s="139"/>
      <c r="WDM72" s="139"/>
      <c r="WDN72" s="139"/>
      <c r="WDO72" s="139"/>
      <c r="WDP72" s="139"/>
      <c r="WDQ72" s="139"/>
      <c r="WDR72" s="139"/>
      <c r="WDS72" s="139"/>
      <c r="WDT72" s="139"/>
      <c r="WDU72" s="139"/>
      <c r="WDV72" s="139"/>
      <c r="WDW72" s="139"/>
      <c r="WDX72" s="139"/>
      <c r="WDY72" s="139"/>
      <c r="WDZ72" s="139"/>
      <c r="WEA72" s="139"/>
      <c r="WEB72" s="139"/>
      <c r="WEC72" s="139"/>
      <c r="WED72" s="139"/>
      <c r="WEE72" s="139"/>
      <c r="WEF72" s="139"/>
      <c r="WEG72" s="139"/>
      <c r="WEH72" s="139"/>
      <c r="WEI72" s="139"/>
      <c r="WEJ72" s="139"/>
      <c r="WEK72" s="139"/>
      <c r="WEL72" s="139"/>
      <c r="WEM72" s="139"/>
      <c r="WEN72" s="139"/>
      <c r="WEO72" s="139"/>
      <c r="WEP72" s="139"/>
      <c r="WEQ72" s="139"/>
      <c r="WER72" s="139"/>
      <c r="WES72" s="139"/>
      <c r="WET72" s="139"/>
      <c r="WEU72" s="139"/>
      <c r="WEV72" s="139"/>
      <c r="WEW72" s="139"/>
      <c r="WEX72" s="139"/>
      <c r="WEY72" s="139"/>
      <c r="WEZ72" s="139"/>
      <c r="WFA72" s="139"/>
      <c r="WFB72" s="139"/>
      <c r="WFC72" s="139"/>
      <c r="WFD72" s="139"/>
      <c r="WFE72" s="139"/>
      <c r="WFF72" s="139"/>
      <c r="WFG72" s="139"/>
      <c r="WFH72" s="139"/>
      <c r="WFI72" s="139"/>
      <c r="WFJ72" s="139"/>
      <c r="WFK72" s="139"/>
      <c r="WFL72" s="139"/>
      <c r="WFM72" s="139"/>
      <c r="WFN72" s="139"/>
      <c r="WFO72" s="139"/>
      <c r="WFP72" s="139"/>
      <c r="WFQ72" s="139"/>
      <c r="WFR72" s="139"/>
      <c r="WFS72" s="139"/>
      <c r="WFT72" s="139"/>
      <c r="WFU72" s="139"/>
      <c r="WFV72" s="139"/>
      <c r="WFW72" s="139"/>
      <c r="WFX72" s="139"/>
      <c r="WFY72" s="139"/>
      <c r="WFZ72" s="139"/>
      <c r="WGA72" s="139"/>
      <c r="WGB72" s="139"/>
      <c r="WGC72" s="139"/>
      <c r="WGD72" s="139"/>
      <c r="WGE72" s="139"/>
      <c r="WGF72" s="139"/>
      <c r="WGG72" s="139"/>
      <c r="WGH72" s="139"/>
      <c r="WGI72" s="139"/>
      <c r="WGJ72" s="139"/>
      <c r="WGK72" s="139"/>
      <c r="WGL72" s="139"/>
      <c r="WGM72" s="139"/>
      <c r="WGN72" s="139"/>
      <c r="WGO72" s="139"/>
      <c r="WGP72" s="139"/>
      <c r="WGQ72" s="139"/>
      <c r="WGR72" s="139"/>
      <c r="WGS72" s="139"/>
      <c r="WGT72" s="139"/>
      <c r="WGU72" s="139"/>
      <c r="WGV72" s="139"/>
      <c r="WGW72" s="139"/>
      <c r="WGX72" s="139"/>
      <c r="WGY72" s="139"/>
      <c r="WGZ72" s="139"/>
      <c r="WHA72" s="139"/>
      <c r="WHB72" s="139"/>
      <c r="WHC72" s="139"/>
      <c r="WHD72" s="139"/>
      <c r="WHE72" s="139"/>
      <c r="WHF72" s="139"/>
      <c r="WHG72" s="139"/>
      <c r="WHH72" s="139"/>
      <c r="WHI72" s="139"/>
      <c r="WHJ72" s="139"/>
      <c r="WHK72" s="139"/>
      <c r="WHL72" s="139"/>
      <c r="WHM72" s="139"/>
      <c r="WHN72" s="139"/>
      <c r="WHO72" s="139"/>
      <c r="WHP72" s="139"/>
      <c r="WHQ72" s="139"/>
      <c r="WHR72" s="139"/>
      <c r="WHS72" s="139"/>
      <c r="WHT72" s="139"/>
      <c r="WHU72" s="139"/>
      <c r="WHV72" s="139"/>
      <c r="WHW72" s="139"/>
      <c r="WHX72" s="139"/>
      <c r="WHY72" s="139"/>
      <c r="WHZ72" s="139"/>
      <c r="WIA72" s="139"/>
      <c r="WIB72" s="139"/>
      <c r="WIC72" s="139"/>
      <c r="WID72" s="139"/>
      <c r="WIE72" s="139"/>
      <c r="WIF72" s="139"/>
      <c r="WIG72" s="139"/>
      <c r="WIH72" s="139"/>
      <c r="WII72" s="139"/>
      <c r="WIJ72" s="139"/>
      <c r="WIK72" s="139"/>
      <c r="WIL72" s="139"/>
      <c r="WIM72" s="139"/>
      <c r="WIN72" s="139"/>
      <c r="WIO72" s="139"/>
      <c r="WIP72" s="139"/>
      <c r="WIQ72" s="139"/>
      <c r="WIR72" s="139"/>
      <c r="WIS72" s="139"/>
      <c r="WIT72" s="139"/>
      <c r="WIU72" s="139"/>
      <c r="WIV72" s="139"/>
      <c r="WIW72" s="139"/>
      <c r="WIX72" s="139"/>
      <c r="WIY72" s="139"/>
      <c r="WIZ72" s="139"/>
      <c r="WJA72" s="139"/>
      <c r="WJB72" s="139"/>
      <c r="WJC72" s="139"/>
      <c r="WJD72" s="139"/>
      <c r="WJE72" s="139"/>
      <c r="WJF72" s="139"/>
      <c r="WJG72" s="139"/>
      <c r="WJH72" s="139"/>
      <c r="WJI72" s="139"/>
      <c r="WJJ72" s="139"/>
      <c r="WJK72" s="139"/>
      <c r="WJL72" s="139"/>
      <c r="WJM72" s="139"/>
      <c r="WJN72" s="139"/>
      <c r="WJO72" s="139"/>
      <c r="WJP72" s="139"/>
      <c r="WJQ72" s="139"/>
      <c r="WJR72" s="139"/>
      <c r="WJS72" s="139"/>
      <c r="WJT72" s="139"/>
      <c r="WJU72" s="139"/>
      <c r="WJV72" s="139"/>
      <c r="WJW72" s="139"/>
      <c r="WJX72" s="139"/>
      <c r="WJY72" s="139"/>
      <c r="WJZ72" s="139"/>
      <c r="WKA72" s="139"/>
      <c r="WKB72" s="139"/>
      <c r="WKC72" s="139"/>
      <c r="WKD72" s="139"/>
      <c r="WKE72" s="139"/>
      <c r="WKF72" s="139"/>
      <c r="WKG72" s="139"/>
      <c r="WKH72" s="139"/>
      <c r="WKI72" s="139"/>
      <c r="WKJ72" s="139"/>
      <c r="WKK72" s="139"/>
      <c r="WKL72" s="139"/>
      <c r="WKM72" s="139"/>
      <c r="WKN72" s="139"/>
      <c r="WKO72" s="139"/>
      <c r="WKP72" s="139"/>
      <c r="WKQ72" s="139"/>
      <c r="WKR72" s="139"/>
      <c r="WKS72" s="139"/>
      <c r="WKT72" s="139"/>
      <c r="WKU72" s="139"/>
      <c r="WKV72" s="139"/>
      <c r="WKW72" s="139"/>
      <c r="WKX72" s="139"/>
      <c r="WKY72" s="139"/>
      <c r="WKZ72" s="139"/>
      <c r="WLA72" s="139"/>
      <c r="WLB72" s="139"/>
      <c r="WLC72" s="139"/>
      <c r="WLD72" s="139"/>
      <c r="WLE72" s="139"/>
      <c r="WLF72" s="139"/>
      <c r="WLG72" s="139"/>
      <c r="WLH72" s="139"/>
      <c r="WLI72" s="139"/>
      <c r="WLJ72" s="139"/>
      <c r="WLK72" s="139"/>
      <c r="WLL72" s="139"/>
      <c r="WLM72" s="139"/>
      <c r="WLN72" s="139"/>
      <c r="WLO72" s="139"/>
      <c r="WLP72" s="139"/>
      <c r="WLQ72" s="139"/>
      <c r="WLR72" s="139"/>
      <c r="WLS72" s="139"/>
      <c r="WLT72" s="139"/>
      <c r="WLU72" s="139"/>
      <c r="WLV72" s="139"/>
      <c r="WLW72" s="139"/>
      <c r="WLX72" s="139"/>
      <c r="WLY72" s="139"/>
      <c r="WLZ72" s="139"/>
      <c r="WMA72" s="139"/>
      <c r="WMB72" s="139"/>
      <c r="WMC72" s="139"/>
      <c r="WMD72" s="139"/>
      <c r="WME72" s="139"/>
      <c r="WMF72" s="139"/>
      <c r="WMG72" s="139"/>
      <c r="WMH72" s="139"/>
      <c r="WMI72" s="139"/>
      <c r="WMJ72" s="139"/>
      <c r="WMK72" s="139"/>
      <c r="WML72" s="139"/>
      <c r="WMM72" s="139"/>
      <c r="WMN72" s="139"/>
      <c r="WMO72" s="139"/>
      <c r="WMP72" s="139"/>
      <c r="WMQ72" s="139"/>
      <c r="WMR72" s="139"/>
      <c r="WMS72" s="139"/>
      <c r="WMT72" s="139"/>
      <c r="WMU72" s="139"/>
      <c r="WMV72" s="139"/>
      <c r="WMW72" s="139"/>
      <c r="WMX72" s="139"/>
      <c r="WMY72" s="139"/>
      <c r="WMZ72" s="139"/>
      <c r="WNA72" s="139"/>
      <c r="WNB72" s="139"/>
      <c r="WNC72" s="139"/>
      <c r="WND72" s="139"/>
      <c r="WNE72" s="139"/>
      <c r="WNF72" s="139"/>
      <c r="WNG72" s="139"/>
      <c r="WNH72" s="139"/>
      <c r="WNI72" s="139"/>
      <c r="WNJ72" s="139"/>
      <c r="WNK72" s="139"/>
      <c r="WNL72" s="139"/>
      <c r="WNM72" s="139"/>
      <c r="WNN72" s="139"/>
      <c r="WNO72" s="139"/>
      <c r="WNP72" s="139"/>
      <c r="WNQ72" s="139"/>
      <c r="WNR72" s="139"/>
      <c r="WNS72" s="139"/>
      <c r="WNT72" s="139"/>
      <c r="WNU72" s="139"/>
      <c r="WNV72" s="139"/>
      <c r="WNW72" s="139"/>
      <c r="WNX72" s="139"/>
      <c r="WNY72" s="139"/>
      <c r="WNZ72" s="139"/>
      <c r="WOA72" s="139"/>
      <c r="WOB72" s="139"/>
      <c r="WOC72" s="139"/>
      <c r="WOD72" s="139"/>
      <c r="WOE72" s="139"/>
      <c r="WOF72" s="139"/>
      <c r="WOG72" s="139"/>
      <c r="WOH72" s="139"/>
      <c r="WOI72" s="139"/>
      <c r="WOJ72" s="139"/>
      <c r="WOK72" s="139"/>
      <c r="WOL72" s="139"/>
      <c r="WOM72" s="139"/>
      <c r="WON72" s="139"/>
      <c r="WOO72" s="139"/>
      <c r="WOP72" s="139"/>
      <c r="WOQ72" s="139"/>
      <c r="WOR72" s="139"/>
      <c r="WOS72" s="139"/>
      <c r="WOT72" s="139"/>
      <c r="WOU72" s="139"/>
      <c r="WOV72" s="139"/>
      <c r="WOW72" s="139"/>
      <c r="WOX72" s="139"/>
      <c r="WOY72" s="139"/>
      <c r="WOZ72" s="139"/>
      <c r="WPA72" s="139"/>
      <c r="WPB72" s="139"/>
      <c r="WPC72" s="139"/>
      <c r="WPD72" s="139"/>
      <c r="WPE72" s="139"/>
      <c r="WPF72" s="139"/>
      <c r="WPG72" s="139"/>
      <c r="WPH72" s="139"/>
      <c r="WPI72" s="139"/>
      <c r="WPJ72" s="139"/>
      <c r="WPK72" s="139"/>
      <c r="WPL72" s="139"/>
      <c r="WPM72" s="139"/>
      <c r="WPN72" s="139"/>
      <c r="WPO72" s="139"/>
      <c r="WPP72" s="139"/>
      <c r="WPQ72" s="139"/>
      <c r="WPR72" s="139"/>
      <c r="WPS72" s="139"/>
      <c r="WPT72" s="139"/>
      <c r="WPU72" s="139"/>
      <c r="WPV72" s="139"/>
      <c r="WPW72" s="139"/>
      <c r="WPX72" s="139"/>
      <c r="WPY72" s="139"/>
      <c r="WPZ72" s="139"/>
      <c r="WQA72" s="139"/>
      <c r="WQB72" s="139"/>
      <c r="WQC72" s="139"/>
      <c r="WQD72" s="139"/>
      <c r="WQE72" s="139"/>
      <c r="WQF72" s="139"/>
      <c r="WQG72" s="139"/>
      <c r="WQH72" s="139"/>
      <c r="WQI72" s="139"/>
      <c r="WQJ72" s="139"/>
      <c r="WQK72" s="139"/>
      <c r="WQL72" s="139"/>
      <c r="WQM72" s="139"/>
      <c r="WQN72" s="139"/>
      <c r="WQO72" s="139"/>
      <c r="WQP72" s="139"/>
      <c r="WQQ72" s="139"/>
      <c r="WQR72" s="139"/>
      <c r="WQS72" s="139"/>
      <c r="WQT72" s="139"/>
      <c r="WQU72" s="139"/>
      <c r="WQV72" s="139"/>
      <c r="WQW72" s="139"/>
      <c r="WQX72" s="139"/>
      <c r="WQY72" s="139"/>
      <c r="WQZ72" s="139"/>
      <c r="WRA72" s="139"/>
      <c r="WRB72" s="139"/>
      <c r="WRC72" s="139"/>
      <c r="WRD72" s="139"/>
      <c r="WRE72" s="139"/>
      <c r="WRF72" s="139"/>
      <c r="WRG72" s="139"/>
      <c r="WRH72" s="139"/>
      <c r="WRI72" s="139"/>
      <c r="WRJ72" s="139"/>
      <c r="WRK72" s="139"/>
      <c r="WRL72" s="139"/>
      <c r="WRM72" s="139"/>
      <c r="WRN72" s="139"/>
      <c r="WRO72" s="139"/>
      <c r="WRP72" s="139"/>
      <c r="WRQ72" s="139"/>
      <c r="WRR72" s="139"/>
      <c r="WRS72" s="139"/>
      <c r="WRT72" s="139"/>
      <c r="WRU72" s="139"/>
      <c r="WRV72" s="139"/>
      <c r="WRW72" s="139"/>
      <c r="WRX72" s="139"/>
      <c r="WRY72" s="139"/>
      <c r="WRZ72" s="139"/>
      <c r="WSA72" s="139"/>
      <c r="WSB72" s="139"/>
      <c r="WSC72" s="139"/>
      <c r="WSD72" s="139"/>
      <c r="WSE72" s="139"/>
      <c r="WSF72" s="139"/>
      <c r="WSG72" s="139"/>
      <c r="WSH72" s="139"/>
      <c r="WSI72" s="139"/>
      <c r="WSJ72" s="139"/>
      <c r="WSK72" s="139"/>
      <c r="WSL72" s="139"/>
      <c r="WSM72" s="139"/>
      <c r="WSN72" s="139"/>
      <c r="WSO72" s="139"/>
      <c r="WSP72" s="139"/>
      <c r="WSQ72" s="139"/>
      <c r="WSR72" s="139"/>
      <c r="WSS72" s="139"/>
      <c r="WST72" s="139"/>
      <c r="WSU72" s="139"/>
      <c r="WSV72" s="139"/>
      <c r="WSW72" s="139"/>
      <c r="WSX72" s="139"/>
      <c r="WSY72" s="139"/>
      <c r="WSZ72" s="139"/>
      <c r="WTA72" s="139"/>
      <c r="WTB72" s="139"/>
      <c r="WTC72" s="139"/>
      <c r="WTD72" s="139"/>
      <c r="WTE72" s="139"/>
      <c r="WTF72" s="139"/>
      <c r="WTG72" s="139"/>
      <c r="WTH72" s="139"/>
      <c r="WTI72" s="139"/>
      <c r="WTJ72" s="139"/>
      <c r="WTK72" s="139"/>
      <c r="WTL72" s="139"/>
      <c r="WTM72" s="139"/>
      <c r="WTN72" s="139"/>
      <c r="WTO72" s="139"/>
      <c r="WTP72" s="139"/>
      <c r="WTQ72" s="139"/>
      <c r="WTR72" s="139"/>
      <c r="WTS72" s="139"/>
      <c r="WTT72" s="139"/>
      <c r="WTU72" s="139"/>
      <c r="WTV72" s="139"/>
      <c r="WTW72" s="139"/>
      <c r="WTX72" s="139"/>
      <c r="WTY72" s="139"/>
      <c r="WTZ72" s="139"/>
      <c r="WUA72" s="139"/>
      <c r="WUB72" s="139"/>
      <c r="WUC72" s="139"/>
      <c r="WUD72" s="139"/>
      <c r="WUE72" s="139"/>
      <c r="WUF72" s="139"/>
      <c r="WUG72" s="139"/>
      <c r="WUH72" s="139"/>
      <c r="WUI72" s="139"/>
      <c r="WUJ72" s="139"/>
      <c r="WUK72" s="139"/>
      <c r="WUL72" s="139"/>
      <c r="WUM72" s="139"/>
      <c r="WUN72" s="139"/>
      <c r="WUO72" s="139"/>
      <c r="WUP72" s="139"/>
      <c r="WUQ72" s="139"/>
      <c r="WUR72" s="139"/>
      <c r="WUS72" s="139"/>
      <c r="WUT72" s="139"/>
      <c r="WUU72" s="139"/>
      <c r="WUV72" s="139"/>
      <c r="WUW72" s="139"/>
      <c r="WUX72" s="139"/>
      <c r="WUY72" s="139"/>
      <c r="WUZ72" s="139"/>
      <c r="WVA72" s="139"/>
      <c r="WVB72" s="139"/>
      <c r="WVC72" s="139"/>
      <c r="WVD72" s="139"/>
      <c r="WVE72" s="139"/>
      <c r="WVF72" s="139"/>
      <c r="WVG72" s="139"/>
      <c r="WVH72" s="139"/>
      <c r="WVI72" s="139"/>
      <c r="WVJ72" s="139"/>
      <c r="WVK72" s="139"/>
      <c r="WVL72" s="139"/>
      <c r="WVM72" s="139"/>
      <c r="WVN72" s="139"/>
      <c r="WVO72" s="139"/>
      <c r="WVP72" s="139"/>
      <c r="WVQ72" s="139"/>
      <c r="WVR72" s="139"/>
      <c r="WVS72" s="139"/>
      <c r="WVT72" s="139"/>
      <c r="WVU72" s="139"/>
      <c r="WVV72" s="139"/>
      <c r="WVW72" s="139"/>
      <c r="WVX72" s="139"/>
      <c r="WVY72" s="139"/>
      <c r="WVZ72" s="139"/>
      <c r="WWA72" s="139"/>
      <c r="WWB72" s="139"/>
      <c r="WWC72" s="139"/>
      <c r="WWD72" s="139"/>
      <c r="WWE72" s="139"/>
      <c r="WWF72" s="139"/>
      <c r="WWG72" s="139"/>
      <c r="WWH72" s="139"/>
      <c r="WWI72" s="139"/>
      <c r="WWJ72" s="139"/>
      <c r="WWK72" s="139"/>
      <c r="WWL72" s="139"/>
      <c r="WWM72" s="139"/>
      <c r="WWN72" s="139"/>
      <c r="WWO72" s="139"/>
      <c r="WWP72" s="139"/>
      <c r="WWQ72" s="139"/>
      <c r="WWR72" s="139"/>
      <c r="WWS72" s="139"/>
      <c r="WWT72" s="139"/>
      <c r="WWU72" s="139"/>
      <c r="WWV72" s="139"/>
      <c r="WWW72" s="139"/>
      <c r="WWX72" s="139"/>
      <c r="WWY72" s="139"/>
      <c r="WWZ72" s="139"/>
      <c r="WXA72" s="139"/>
      <c r="WXB72" s="139"/>
      <c r="WXC72" s="139"/>
      <c r="WXD72" s="139"/>
      <c r="WXE72" s="139"/>
      <c r="WXF72" s="139"/>
      <c r="WXG72" s="139"/>
      <c r="WXH72" s="139"/>
      <c r="WXI72" s="139"/>
      <c r="WXJ72" s="139"/>
      <c r="WXK72" s="139"/>
      <c r="WXL72" s="139"/>
      <c r="WXM72" s="139"/>
      <c r="WXN72" s="139"/>
      <c r="WXO72" s="139"/>
      <c r="WXP72" s="139"/>
      <c r="WXQ72" s="139"/>
      <c r="WXR72" s="139"/>
      <c r="WXS72" s="139"/>
      <c r="WXT72" s="139"/>
      <c r="WXU72" s="139"/>
      <c r="WXV72" s="139"/>
      <c r="WXW72" s="139"/>
      <c r="WXX72" s="139"/>
      <c r="WXY72" s="139"/>
      <c r="WXZ72" s="139"/>
      <c r="WYA72" s="139"/>
      <c r="WYB72" s="139"/>
      <c r="WYC72" s="139"/>
      <c r="WYD72" s="139"/>
      <c r="WYE72" s="139"/>
      <c r="WYF72" s="139"/>
      <c r="WYG72" s="139"/>
      <c r="WYH72" s="139"/>
      <c r="WYI72" s="139"/>
      <c r="WYJ72" s="139"/>
      <c r="WYK72" s="139"/>
      <c r="WYL72" s="139"/>
      <c r="WYM72" s="139"/>
      <c r="WYN72" s="139"/>
      <c r="WYO72" s="139"/>
      <c r="WYP72" s="139"/>
      <c r="WYQ72" s="139"/>
      <c r="WYR72" s="139"/>
      <c r="WYS72" s="139"/>
      <c r="WYT72" s="139"/>
      <c r="WYU72" s="139"/>
      <c r="WYV72" s="139"/>
      <c r="WYW72" s="139"/>
      <c r="WYX72" s="139"/>
      <c r="WYY72" s="139"/>
      <c r="WYZ72" s="139"/>
      <c r="WZA72" s="139"/>
      <c r="WZB72" s="139"/>
      <c r="WZC72" s="139"/>
      <c r="WZD72" s="139"/>
      <c r="WZE72" s="139"/>
      <c r="WZF72" s="139"/>
      <c r="WZG72" s="139"/>
      <c r="WZH72" s="139"/>
      <c r="WZI72" s="139"/>
      <c r="WZJ72" s="139"/>
      <c r="WZK72" s="139"/>
      <c r="WZL72" s="139"/>
      <c r="WZM72" s="139"/>
      <c r="WZN72" s="139"/>
      <c r="WZO72" s="139"/>
      <c r="WZP72" s="139"/>
      <c r="WZQ72" s="139"/>
      <c r="WZR72" s="139"/>
      <c r="WZS72" s="139"/>
      <c r="WZT72" s="139"/>
      <c r="WZU72" s="139"/>
      <c r="WZV72" s="139"/>
      <c r="WZW72" s="139"/>
      <c r="WZX72" s="139"/>
      <c r="WZY72" s="139"/>
      <c r="WZZ72" s="139"/>
      <c r="XAA72" s="139"/>
      <c r="XAB72" s="139"/>
      <c r="XAC72" s="139"/>
      <c r="XAD72" s="139"/>
      <c r="XAE72" s="139"/>
      <c r="XAF72" s="139"/>
      <c r="XAG72" s="139"/>
      <c r="XAH72" s="139"/>
      <c r="XAI72" s="139"/>
      <c r="XAJ72" s="139"/>
      <c r="XAK72" s="139"/>
      <c r="XAL72" s="139"/>
      <c r="XAM72" s="139"/>
      <c r="XAN72" s="139"/>
      <c r="XAO72" s="139"/>
      <c r="XAP72" s="139"/>
      <c r="XAQ72" s="139"/>
      <c r="XAR72" s="139"/>
      <c r="XAS72" s="139"/>
      <c r="XAT72" s="139"/>
      <c r="XAU72" s="139"/>
      <c r="XAV72" s="139"/>
      <c r="XAW72" s="139"/>
      <c r="XAX72" s="139"/>
      <c r="XAY72" s="139"/>
      <c r="XAZ72" s="139"/>
      <c r="XBA72" s="139"/>
      <c r="XBB72" s="139"/>
      <c r="XBC72" s="139"/>
      <c r="XBD72" s="139"/>
      <c r="XBE72" s="139"/>
      <c r="XBF72" s="139"/>
      <c r="XBG72" s="139"/>
      <c r="XBH72" s="139"/>
      <c r="XBI72" s="139"/>
      <c r="XBJ72" s="139"/>
      <c r="XBK72" s="139"/>
      <c r="XBL72" s="139"/>
      <c r="XBM72" s="139"/>
      <c r="XBN72" s="139"/>
      <c r="XBO72" s="139"/>
      <c r="XBP72" s="139"/>
      <c r="XBQ72" s="139"/>
      <c r="XBR72" s="139"/>
      <c r="XBS72" s="139"/>
      <c r="XBT72" s="139"/>
      <c r="XBU72" s="139"/>
      <c r="XBV72" s="139"/>
      <c r="XBW72" s="139"/>
      <c r="XBX72" s="139"/>
      <c r="XBY72" s="139"/>
      <c r="XBZ72" s="139"/>
      <c r="XCA72" s="139"/>
      <c r="XCB72" s="139"/>
      <c r="XCC72" s="139"/>
      <c r="XCD72" s="139"/>
      <c r="XCE72" s="139"/>
      <c r="XCF72" s="139"/>
      <c r="XCG72" s="139"/>
      <c r="XCH72" s="139"/>
      <c r="XCI72" s="139"/>
      <c r="XCJ72" s="139"/>
      <c r="XCK72" s="139"/>
      <c r="XCL72" s="139"/>
      <c r="XCM72" s="139"/>
      <c r="XCN72" s="139"/>
      <c r="XCO72" s="139"/>
      <c r="XCP72" s="139"/>
      <c r="XCQ72" s="139"/>
      <c r="XCR72" s="139"/>
      <c r="XCS72" s="139"/>
      <c r="XCT72" s="139"/>
      <c r="XCU72" s="139"/>
      <c r="XCV72" s="139"/>
      <c r="XCW72" s="139"/>
      <c r="XCX72" s="139"/>
      <c r="XCY72" s="139"/>
      <c r="XCZ72" s="139"/>
      <c r="XDA72" s="139"/>
      <c r="XDB72" s="139"/>
      <c r="XDC72" s="139"/>
      <c r="XDD72" s="139"/>
      <c r="XDE72" s="139"/>
      <c r="XDF72" s="139"/>
      <c r="XDG72" s="139"/>
      <c r="XDH72" s="139"/>
      <c r="XDI72" s="139"/>
      <c r="XDJ72" s="139"/>
      <c r="XDK72" s="139"/>
      <c r="XDL72" s="139"/>
      <c r="XDM72" s="139"/>
      <c r="XDN72" s="139"/>
      <c r="XDO72" s="139"/>
      <c r="XDP72" s="139"/>
      <c r="XDQ72" s="139"/>
      <c r="XDR72" s="139"/>
      <c r="XDS72" s="139"/>
      <c r="XDT72" s="139"/>
      <c r="XDU72" s="139"/>
      <c r="XDV72" s="139"/>
      <c r="XDW72" s="139"/>
      <c r="XDX72" s="139"/>
      <c r="XDY72" s="139"/>
      <c r="XDZ72" s="139"/>
      <c r="XEA72" s="139"/>
      <c r="XEB72" s="139"/>
      <c r="XEC72" s="139"/>
      <c r="XED72" s="139"/>
      <c r="XEE72" s="139"/>
      <c r="XEF72" s="139"/>
      <c r="XEG72" s="139"/>
      <c r="XEH72" s="139"/>
      <c r="XEI72" s="139"/>
      <c r="XEJ72" s="139"/>
      <c r="XEK72" s="139"/>
      <c r="XEL72" s="139"/>
      <c r="XEM72" s="139"/>
      <c r="XEN72" s="139"/>
      <c r="XEO72" s="139"/>
      <c r="XEP72" s="139"/>
      <c r="XEQ72" s="139"/>
      <c r="XER72" s="139"/>
      <c r="XES72" s="139"/>
      <c r="XET72" s="139"/>
      <c r="XEU72" s="139"/>
      <c r="XEV72" s="139"/>
      <c r="XEW72" s="139"/>
      <c r="XEX72" s="139"/>
      <c r="XEY72" s="139"/>
      <c r="XEZ72" s="139"/>
      <c r="XFA72" s="139"/>
      <c r="XFB72" s="139"/>
      <c r="XFC72" s="139"/>
    </row>
    <row r="73" spans="1:16383" s="64" customFormat="1" ht="15" customHeight="1" x14ac:dyDescent="0.3">
      <c r="A73" s="65"/>
      <c r="B73" s="65"/>
      <c r="C73" s="61"/>
      <c r="D73" s="66"/>
    </row>
    <row r="74" spans="1:16383" s="64" customFormat="1" ht="15" customHeight="1" x14ac:dyDescent="0.3">
      <c r="A74" s="65"/>
      <c r="B74" s="65"/>
      <c r="C74" s="61"/>
      <c r="D74" s="66"/>
    </row>
    <row r="75" spans="1:16383" s="64" customFormat="1" ht="15" customHeight="1" x14ac:dyDescent="0.3">
      <c r="A75" s="65"/>
      <c r="B75" s="65"/>
      <c r="C75" s="61"/>
      <c r="D75" s="66"/>
    </row>
    <row r="76" spans="1:16383" s="64" customFormat="1" ht="15" customHeight="1" x14ac:dyDescent="0.3">
      <c r="D76" s="66"/>
    </row>
    <row r="77" spans="1:16383" s="64" customFormat="1" ht="15" customHeight="1" x14ac:dyDescent="0.3">
      <c r="D77" s="66"/>
    </row>
    <row r="78" spans="1:16383" s="64" customFormat="1" ht="15" customHeight="1" x14ac:dyDescent="0.3"/>
    <row r="79" spans="1:16383" s="64" customFormat="1" x14ac:dyDescent="0.3">
      <c r="A79" s="65"/>
      <c r="B79" s="65"/>
      <c r="C79" s="61"/>
      <c r="D79" s="66"/>
    </row>
    <row r="80" spans="1:16383" s="64" customFormat="1" x14ac:dyDescent="0.3">
      <c r="A80" s="65"/>
      <c r="B80" s="65"/>
      <c r="C80" s="61"/>
      <c r="D80" s="66"/>
    </row>
    <row r="81" spans="1:4" s="64" customFormat="1" x14ac:dyDescent="0.3">
      <c r="A81" s="65"/>
      <c r="B81" s="65"/>
      <c r="C81" s="61"/>
      <c r="D81" s="66"/>
    </row>
    <row r="82" spans="1:4" s="64" customFormat="1" x14ac:dyDescent="0.3">
      <c r="A82" s="65"/>
      <c r="B82" s="65"/>
      <c r="C82" s="61"/>
      <c r="D82" s="66"/>
    </row>
    <row r="83" spans="1:4" s="64" customFormat="1" x14ac:dyDescent="0.3">
      <c r="A83" s="65"/>
      <c r="B83" s="65"/>
      <c r="C83" s="61"/>
      <c r="D83" s="66"/>
    </row>
    <row r="84" spans="1:4" s="64" customFormat="1" x14ac:dyDescent="0.3">
      <c r="A84" s="65"/>
      <c r="B84" s="65"/>
      <c r="C84" s="61"/>
      <c r="D84" s="66"/>
    </row>
    <row r="85" spans="1:4" s="64" customFormat="1" x14ac:dyDescent="0.3">
      <c r="A85" s="65"/>
      <c r="B85" s="65"/>
      <c r="C85" s="61"/>
      <c r="D85" s="66"/>
    </row>
    <row r="86" spans="1:4" s="64" customFormat="1" x14ac:dyDescent="0.3">
      <c r="A86" s="65"/>
      <c r="B86" s="65"/>
      <c r="C86" s="61"/>
      <c r="D86" s="66"/>
    </row>
    <row r="87" spans="1:4" s="64" customFormat="1" x14ac:dyDescent="0.3">
      <c r="A87" s="65"/>
      <c r="B87" s="65"/>
      <c r="C87" s="61"/>
      <c r="D87" s="66"/>
    </row>
    <row r="88" spans="1:4" s="64" customFormat="1" x14ac:dyDescent="0.3">
      <c r="A88" s="65"/>
      <c r="B88" s="65"/>
      <c r="C88" s="61"/>
      <c r="D88" s="66"/>
    </row>
    <row r="89" spans="1:4" s="64" customFormat="1" x14ac:dyDescent="0.3">
      <c r="A89" s="67"/>
      <c r="B89" s="67"/>
      <c r="C89" s="61"/>
      <c r="D89" s="66"/>
    </row>
    <row r="90" spans="1:4" s="64" customFormat="1" x14ac:dyDescent="0.3">
      <c r="A90" s="61"/>
      <c r="B90" s="61"/>
      <c r="C90" s="61"/>
      <c r="D90" s="68"/>
    </row>
    <row r="91" spans="1:4" s="64" customFormat="1" x14ac:dyDescent="0.3">
      <c r="A91" s="61"/>
      <c r="B91" s="61"/>
      <c r="C91" s="61"/>
      <c r="D91" s="61"/>
    </row>
    <row r="92" spans="1:4" s="64" customFormat="1" x14ac:dyDescent="0.3">
      <c r="A92" s="61"/>
      <c r="B92" s="61"/>
      <c r="C92" s="61"/>
      <c r="D92" s="69"/>
    </row>
    <row r="93" spans="1:4" s="61" customFormat="1" x14ac:dyDescent="0.3"/>
    <row r="94" spans="1:4" s="61" customFormat="1" x14ac:dyDescent="0.3">
      <c r="A94" s="65"/>
      <c r="B94" s="65"/>
    </row>
    <row r="95" spans="1:4" s="61" customFormat="1" x14ac:dyDescent="0.3">
      <c r="A95" s="65"/>
      <c r="B95" s="65"/>
    </row>
    <row r="96" spans="1:4" s="61" customFormat="1" x14ac:dyDescent="0.3">
      <c r="A96" s="65"/>
      <c r="B96" s="65"/>
    </row>
    <row r="97" spans="1:7" s="61" customFormat="1" x14ac:dyDescent="0.3">
      <c r="A97" s="65"/>
      <c r="B97" s="65"/>
    </row>
    <row r="98" spans="1:7" s="61" customFormat="1" x14ac:dyDescent="0.3">
      <c r="A98" s="65"/>
      <c r="B98" s="65"/>
    </row>
    <row r="99" spans="1:7" s="61" customFormat="1" x14ac:dyDescent="0.3">
      <c r="A99" s="65"/>
      <c r="B99" s="65"/>
    </row>
    <row r="100" spans="1:7" s="61" customFormat="1" x14ac:dyDescent="0.3">
      <c r="A100" s="65"/>
      <c r="B100" s="65"/>
    </row>
    <row r="101" spans="1:7" s="61" customFormat="1" x14ac:dyDescent="0.3">
      <c r="A101" s="65"/>
      <c r="B101" s="65"/>
    </row>
    <row r="102" spans="1:7" s="61" customFormat="1" x14ac:dyDescent="0.3">
      <c r="A102" s="65"/>
      <c r="B102" s="65"/>
      <c r="G102" s="70"/>
    </row>
    <row r="103" spans="1:7" s="61" customFormat="1" x14ac:dyDescent="0.3">
      <c r="A103" s="65"/>
      <c r="B103" s="65"/>
      <c r="G103" s="70"/>
    </row>
    <row r="104" spans="1:7" s="61" customFormat="1" x14ac:dyDescent="0.3">
      <c r="A104" s="65"/>
      <c r="B104" s="65"/>
      <c r="G104" s="70"/>
    </row>
    <row r="105" spans="1:7" s="61" customFormat="1" x14ac:dyDescent="0.3">
      <c r="A105" s="65"/>
      <c r="B105" s="65"/>
    </row>
    <row r="106" spans="1:7" s="61" customFormat="1" x14ac:dyDescent="0.3">
      <c r="A106" s="65"/>
      <c r="B106" s="65"/>
    </row>
    <row r="107" spans="1:7" s="61" customFormat="1" x14ac:dyDescent="0.3">
      <c r="A107" s="65"/>
      <c r="B107" s="65"/>
    </row>
    <row r="108" spans="1:7" s="61" customFormat="1" x14ac:dyDescent="0.3">
      <c r="A108" s="65"/>
      <c r="B108" s="65"/>
    </row>
    <row r="109" spans="1:7" s="61" customFormat="1" x14ac:dyDescent="0.3">
      <c r="A109" s="65"/>
      <c r="B109" s="65"/>
    </row>
    <row r="110" spans="1:7" s="61" customFormat="1" x14ac:dyDescent="0.3"/>
    <row r="111" spans="1:7" s="61" customFormat="1" x14ac:dyDescent="0.3"/>
    <row r="112" spans="1:7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="61" customFormat="1" x14ac:dyDescent="0.3"/>
    <row r="290" s="61" customFormat="1" x14ac:dyDescent="0.3"/>
    <row r="291" s="61" customFormat="1" x14ac:dyDescent="0.3"/>
    <row r="292" s="61" customFormat="1" x14ac:dyDescent="0.3"/>
    <row r="293" s="61" customFormat="1" x14ac:dyDescent="0.3"/>
    <row r="294" s="61" customFormat="1" x14ac:dyDescent="0.3"/>
    <row r="295" s="61" customFormat="1" x14ac:dyDescent="0.3"/>
    <row r="296" s="61" customFormat="1" x14ac:dyDescent="0.3"/>
    <row r="297" s="61" customFormat="1" x14ac:dyDescent="0.3"/>
    <row r="298" s="61" customFormat="1" x14ac:dyDescent="0.3"/>
    <row r="299" s="61" customFormat="1" x14ac:dyDescent="0.3"/>
    <row r="300" s="61" customFormat="1" x14ac:dyDescent="0.3"/>
    <row r="301" s="61" customFormat="1" x14ac:dyDescent="0.3"/>
    <row r="302" s="61" customFormat="1" x14ac:dyDescent="0.3"/>
    <row r="303" s="61" customFormat="1" x14ac:dyDescent="0.3"/>
    <row r="304" s="61" customFormat="1" x14ac:dyDescent="0.3"/>
    <row r="305" spans="1:4" s="61" customFormat="1" x14ac:dyDescent="0.3"/>
    <row r="306" spans="1:4" s="61" customFormat="1" x14ac:dyDescent="0.3"/>
    <row r="307" spans="1:4" s="61" customFormat="1" x14ac:dyDescent="0.3"/>
    <row r="308" spans="1:4" s="61" customFormat="1" x14ac:dyDescent="0.3"/>
    <row r="309" spans="1:4" s="61" customFormat="1" x14ac:dyDescent="0.3"/>
    <row r="310" spans="1:4" s="61" customFormat="1" x14ac:dyDescent="0.3"/>
    <row r="311" spans="1:4" s="61" customFormat="1" x14ac:dyDescent="0.3"/>
    <row r="312" spans="1:4" s="61" customFormat="1" x14ac:dyDescent="0.3">
      <c r="A312" s="54"/>
      <c r="B312" s="54"/>
      <c r="C312" s="54"/>
      <c r="D312" s="54"/>
    </row>
    <row r="313" spans="1:4" s="61" customFormat="1" x14ac:dyDescent="0.3">
      <c r="A313" s="54"/>
      <c r="B313" s="54"/>
      <c r="C313" s="54"/>
      <c r="D313" s="54"/>
    </row>
    <row r="314" spans="1:4" s="61" customFormat="1" x14ac:dyDescent="0.3">
      <c r="A314" s="54"/>
      <c r="B314" s="54"/>
      <c r="C314" s="54"/>
      <c r="D314" s="54"/>
    </row>
  </sheetData>
  <sortState ref="A52:F60">
    <sortCondition ref="C52:C60"/>
  </sortState>
  <pageMargins left="0" right="0" top="0" bottom="0.39370078740157483" header="0" footer="0"/>
  <pageSetup paperSize="9" scale="75" firstPageNumber="0" orientation="portrait" r:id="rId1"/>
  <headerFooter scaleWithDoc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293"/>
  <sheetViews>
    <sheetView showGridLines="0" view="pageBreakPreview" zoomScaleNormal="100" zoomScaleSheetLayoutView="100" workbookViewId="0">
      <selection activeCell="D3" sqref="D3"/>
    </sheetView>
  </sheetViews>
  <sheetFormatPr defaultColWidth="9.1796875" defaultRowHeight="13" x14ac:dyDescent="0.3"/>
  <cols>
    <col min="1" max="2" width="10.7265625" style="54" customWidth="1"/>
    <col min="3" max="3" width="56.7265625" style="54" customWidth="1"/>
    <col min="4" max="4" width="10.7265625" style="54" customWidth="1"/>
    <col min="5" max="16384" width="9.1796875" style="54"/>
  </cols>
  <sheetData>
    <row r="1" spans="1:19" s="226" customFormat="1" ht="15" customHeight="1" x14ac:dyDescent="0.35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9" ht="15" customHeight="1" x14ac:dyDescent="0.3">
      <c r="A2" s="231" t="str">
        <f>'Prior Year Fees'!A2</f>
        <v>Financial Year to August 2018</v>
      </c>
      <c r="D2" s="53">
        <f>SUBTOTAL(9,D5:D230)</f>
        <v>-8176.32</v>
      </c>
    </row>
    <row r="3" spans="1:19" ht="15" customHeight="1" x14ac:dyDescent="0.35">
      <c r="A3" s="49"/>
      <c r="D3" s="56"/>
    </row>
    <row r="4" spans="1:19" s="57" customFormat="1" ht="15" customHeight="1" x14ac:dyDescent="0.25">
      <c r="A4" s="62" t="s">
        <v>0</v>
      </c>
      <c r="B4" s="62" t="s">
        <v>3</v>
      </c>
      <c r="C4" s="62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</row>
    <row r="5" spans="1:19" s="61" customFormat="1" ht="15" customHeight="1" x14ac:dyDescent="0.3">
      <c r="A5" s="38"/>
      <c r="B5" s="25"/>
      <c r="C5" s="25"/>
      <c r="D5" s="1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s="61" customFormat="1" ht="15" customHeight="1" x14ac:dyDescent="0.3">
      <c r="A6" s="240">
        <v>43101</v>
      </c>
      <c r="B6" s="241" t="s">
        <v>216</v>
      </c>
      <c r="C6" s="240" t="s">
        <v>135</v>
      </c>
      <c r="D6" s="242">
        <v>-150</v>
      </c>
      <c r="E6" s="28"/>
      <c r="F6" s="28"/>
      <c r="G6" s="28"/>
      <c r="H6" s="25"/>
      <c r="I6" s="28"/>
      <c r="J6" s="28"/>
      <c r="K6" s="28"/>
      <c r="L6" s="28"/>
      <c r="M6" s="25"/>
      <c r="N6" s="25"/>
      <c r="O6" s="25"/>
      <c r="P6" s="25"/>
      <c r="Q6" s="25"/>
      <c r="R6" s="25"/>
      <c r="S6" s="25"/>
    </row>
    <row r="7" spans="1:19" s="61" customFormat="1" ht="15" customHeight="1" x14ac:dyDescent="0.3">
      <c r="A7" s="240">
        <v>43131</v>
      </c>
      <c r="B7" s="241"/>
      <c r="C7" s="240" t="s">
        <v>223</v>
      </c>
      <c r="D7" s="242">
        <v>-46.79</v>
      </c>
      <c r="E7" s="28"/>
      <c r="F7" s="28"/>
      <c r="G7" s="28"/>
      <c r="H7" s="25"/>
      <c r="I7" s="28"/>
      <c r="J7" s="28"/>
      <c r="K7" s="28"/>
      <c r="L7" s="28"/>
      <c r="M7" s="25"/>
      <c r="N7" s="25"/>
      <c r="O7" s="25"/>
      <c r="P7" s="25"/>
      <c r="Q7" s="25"/>
      <c r="R7" s="25"/>
      <c r="S7" s="25"/>
    </row>
    <row r="8" spans="1:19" s="61" customFormat="1" ht="15" customHeight="1" x14ac:dyDescent="0.3">
      <c r="A8" s="240">
        <v>43131</v>
      </c>
      <c r="B8" s="241"/>
      <c r="C8" s="240" t="s">
        <v>224</v>
      </c>
      <c r="D8" s="242">
        <v>-46.79</v>
      </c>
      <c r="E8" s="28"/>
      <c r="F8" s="28"/>
      <c r="G8" s="28"/>
      <c r="H8" s="25"/>
      <c r="I8" s="28"/>
      <c r="J8" s="28"/>
      <c r="K8" s="28"/>
      <c r="L8" s="28"/>
      <c r="M8" s="25"/>
      <c r="N8" s="25"/>
      <c r="O8" s="25"/>
      <c r="P8" s="25"/>
      <c r="Q8" s="25"/>
      <c r="R8" s="25"/>
      <c r="S8" s="25"/>
    </row>
    <row r="9" spans="1:19" s="61" customFormat="1" ht="15" customHeight="1" x14ac:dyDescent="0.3">
      <c r="A9" s="240">
        <v>43150</v>
      </c>
      <c r="B9" s="241" t="s">
        <v>216</v>
      </c>
      <c r="C9" s="240" t="s">
        <v>225</v>
      </c>
      <c r="D9" s="242">
        <v>-300</v>
      </c>
      <c r="E9" s="28"/>
      <c r="F9" s="28"/>
      <c r="G9" s="28"/>
      <c r="H9" s="25"/>
      <c r="I9" s="28"/>
      <c r="J9" s="28"/>
      <c r="K9" s="28"/>
      <c r="L9" s="28"/>
      <c r="M9" s="25"/>
      <c r="N9" s="25"/>
      <c r="O9" s="25"/>
      <c r="P9" s="25"/>
      <c r="Q9" s="25"/>
      <c r="R9" s="25"/>
      <c r="S9" s="25"/>
    </row>
    <row r="10" spans="1:19" s="61" customFormat="1" ht="15" customHeight="1" x14ac:dyDescent="0.3">
      <c r="A10" s="240">
        <v>43159</v>
      </c>
      <c r="B10" s="241"/>
      <c r="C10" s="240" t="s">
        <v>215</v>
      </c>
      <c r="D10" s="242">
        <v>-19.190000000000001</v>
      </c>
      <c r="E10" s="28"/>
      <c r="F10" s="28"/>
      <c r="G10" s="28"/>
      <c r="H10" s="25"/>
      <c r="I10" s="28"/>
      <c r="J10" s="28"/>
      <c r="K10" s="28"/>
      <c r="L10" s="28"/>
      <c r="M10" s="25"/>
      <c r="N10" s="25"/>
      <c r="O10" s="25"/>
      <c r="P10" s="25"/>
      <c r="Q10" s="25"/>
      <c r="R10" s="25"/>
      <c r="S10" s="25"/>
    </row>
    <row r="11" spans="1:19" s="61" customFormat="1" ht="15" customHeight="1" x14ac:dyDescent="0.3">
      <c r="A11" s="240">
        <v>43159</v>
      </c>
      <c r="B11" s="241"/>
      <c r="C11" s="240" t="s">
        <v>226</v>
      </c>
      <c r="D11" s="242">
        <v>-46.79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s="61" customFormat="1" ht="15" customHeight="1" x14ac:dyDescent="0.3">
      <c r="A12" s="240">
        <v>43159</v>
      </c>
      <c r="B12" s="241" t="s">
        <v>216</v>
      </c>
      <c r="C12" s="240" t="s">
        <v>227</v>
      </c>
      <c r="D12" s="242">
        <v>-300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61" customFormat="1" ht="15" customHeight="1" x14ac:dyDescent="0.3">
      <c r="A13" s="240">
        <v>43190</v>
      </c>
      <c r="B13" s="241" t="s">
        <v>216</v>
      </c>
      <c r="C13" s="240" t="s">
        <v>228</v>
      </c>
      <c r="D13" s="242">
        <v>-300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s="61" customFormat="1" ht="15" customHeight="1" x14ac:dyDescent="0.3">
      <c r="A14" s="240">
        <v>43220</v>
      </c>
      <c r="B14" s="241"/>
      <c r="C14" s="240" t="s">
        <v>304</v>
      </c>
      <c r="D14" s="242">
        <v>-46.79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61" customFormat="1" ht="15" customHeight="1" x14ac:dyDescent="0.3">
      <c r="A15" s="240">
        <v>43220</v>
      </c>
      <c r="B15" s="241"/>
      <c r="C15" s="240" t="s">
        <v>305</v>
      </c>
      <c r="D15" s="242">
        <v>-3250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s="61" customFormat="1" ht="15" customHeight="1" x14ac:dyDescent="0.3">
      <c r="A16" s="240">
        <v>43235</v>
      </c>
      <c r="B16" s="241"/>
      <c r="C16" s="241" t="s">
        <v>353</v>
      </c>
      <c r="D16" s="242">
        <v>-300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61" customFormat="1" ht="15" customHeight="1" x14ac:dyDescent="0.3">
      <c r="A17" s="240">
        <v>43235</v>
      </c>
      <c r="B17" s="241"/>
      <c r="C17" s="241" t="s">
        <v>378</v>
      </c>
      <c r="D17" s="242">
        <v>-464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s="61" customFormat="1" ht="15" customHeight="1" x14ac:dyDescent="0.3">
      <c r="A18" s="240">
        <v>43235</v>
      </c>
      <c r="B18" s="241"/>
      <c r="C18" s="241" t="s">
        <v>354</v>
      </c>
      <c r="D18" s="242">
        <v>-8.32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s="61" customFormat="1" ht="15" customHeight="1" x14ac:dyDescent="0.3">
      <c r="A19" s="240">
        <v>43243</v>
      </c>
      <c r="B19" s="241"/>
      <c r="C19" s="241" t="s">
        <v>355</v>
      </c>
      <c r="D19" s="242">
        <v>-46.8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s="61" customFormat="1" ht="15" customHeight="1" x14ac:dyDescent="0.3">
      <c r="A20" s="240">
        <v>43243</v>
      </c>
      <c r="B20" s="241"/>
      <c r="C20" s="241" t="s">
        <v>356</v>
      </c>
      <c r="D20" s="242">
        <v>-414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61" customFormat="1" ht="15" customHeight="1" x14ac:dyDescent="0.3">
      <c r="A21" s="240">
        <v>43249</v>
      </c>
      <c r="B21" s="241"/>
      <c r="C21" s="241" t="s">
        <v>357</v>
      </c>
      <c r="D21" s="242">
        <v>-79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61" customFormat="1" ht="15" customHeight="1" x14ac:dyDescent="0.3">
      <c r="A22" s="240">
        <v>43249</v>
      </c>
      <c r="B22" s="241"/>
      <c r="C22" s="241" t="s">
        <v>304</v>
      </c>
      <c r="D22" s="242">
        <v>-46.79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s="61" customFormat="1" ht="15" customHeight="1" x14ac:dyDescent="0.3">
      <c r="A23" s="240">
        <v>43251</v>
      </c>
      <c r="B23" s="241"/>
      <c r="C23" s="240" t="s">
        <v>384</v>
      </c>
      <c r="D23" s="242">
        <v>-300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s="61" customFormat="1" ht="15" customHeight="1" x14ac:dyDescent="0.3">
      <c r="A24" s="240">
        <v>43251</v>
      </c>
      <c r="B24" s="241"/>
      <c r="C24" s="240" t="s">
        <v>385</v>
      </c>
      <c r="D24" s="242">
        <v>-480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s="61" customFormat="1" ht="15" customHeight="1" x14ac:dyDescent="0.3">
      <c r="A25" s="240">
        <v>43279</v>
      </c>
      <c r="B25" s="241"/>
      <c r="C25" s="241" t="s">
        <v>414</v>
      </c>
      <c r="D25" s="242">
        <v>-46.79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61" customFormat="1" ht="15" customHeight="1" x14ac:dyDescent="0.3">
      <c r="A26" s="240">
        <v>43281</v>
      </c>
      <c r="B26" s="241"/>
      <c r="C26" s="240" t="s">
        <v>452</v>
      </c>
      <c r="D26" s="242">
        <v>-300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s="61" customFormat="1" ht="15" customHeight="1" x14ac:dyDescent="0.3">
      <c r="A27" s="240">
        <v>43312</v>
      </c>
      <c r="B27" s="241"/>
      <c r="C27" s="241" t="s">
        <v>481</v>
      </c>
      <c r="D27" s="242">
        <v>-300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s="61" customFormat="1" ht="15" customHeight="1" x14ac:dyDescent="0.3">
      <c r="A28" s="240">
        <v>43312</v>
      </c>
      <c r="B28" s="241"/>
      <c r="C28" s="241" t="s">
        <v>482</v>
      </c>
      <c r="D28" s="242">
        <v>-46.79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61" customFormat="1" ht="15" customHeight="1" x14ac:dyDescent="0.3">
      <c r="A29" s="240">
        <v>43312</v>
      </c>
      <c r="B29" s="241"/>
      <c r="C29" s="241" t="s">
        <v>483</v>
      </c>
      <c r="D29" s="242">
        <v>-94.69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s="61" customFormat="1" ht="15" customHeight="1" x14ac:dyDescent="0.3">
      <c r="A30" s="240">
        <v>43340</v>
      </c>
      <c r="B30" s="241"/>
      <c r="C30" s="241" t="s">
        <v>544</v>
      </c>
      <c r="D30" s="242">
        <v>-396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61" customFormat="1" ht="15" customHeight="1" x14ac:dyDescent="0.3">
      <c r="A31" s="240">
        <v>43341</v>
      </c>
      <c r="B31" s="241"/>
      <c r="C31" s="241" t="s">
        <v>304</v>
      </c>
      <c r="D31" s="242">
        <v>-46.79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61" customFormat="1" ht="15" customHeight="1" x14ac:dyDescent="0.3">
      <c r="A32" s="240">
        <v>43343</v>
      </c>
      <c r="B32" s="241"/>
      <c r="C32" s="241" t="s">
        <v>545</v>
      </c>
      <c r="D32" s="242">
        <v>-300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61" customFormat="1" ht="15" customHeight="1" x14ac:dyDescent="0.3">
      <c r="A33" s="240"/>
      <c r="B33" s="241"/>
      <c r="C33" s="241"/>
      <c r="D33" s="24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61" customFormat="1" ht="15" customHeight="1" x14ac:dyDescent="0.3">
      <c r="A34" s="240"/>
      <c r="B34" s="241"/>
      <c r="C34" s="241"/>
      <c r="D34" s="24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61" customFormat="1" ht="15" customHeight="1" x14ac:dyDescent="0.3">
      <c r="A35" s="240"/>
      <c r="B35" s="241"/>
      <c r="C35" s="241"/>
      <c r="D35" s="24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61" customFormat="1" ht="15" customHeight="1" x14ac:dyDescent="0.3">
      <c r="A36" s="240"/>
      <c r="B36" s="241"/>
      <c r="C36" s="241"/>
      <c r="D36" s="24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61" customFormat="1" ht="15" customHeight="1" x14ac:dyDescent="0.3">
      <c r="A37" s="240"/>
      <c r="B37" s="241"/>
      <c r="C37" s="241"/>
      <c r="D37" s="24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61" customFormat="1" ht="15" customHeight="1" x14ac:dyDescent="0.3">
      <c r="A38" s="240"/>
      <c r="B38" s="241"/>
      <c r="C38" s="241"/>
      <c r="D38" s="24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61" customFormat="1" ht="15" customHeight="1" x14ac:dyDescent="0.3">
      <c r="A39" s="240"/>
      <c r="B39" s="241"/>
      <c r="C39" s="241"/>
      <c r="D39" s="24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s="61" customFormat="1" ht="15" customHeight="1" x14ac:dyDescent="0.3">
      <c r="A40" s="240"/>
      <c r="B40" s="241"/>
      <c r="C40" s="241"/>
      <c r="D40" s="24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s="61" customFormat="1" ht="15" customHeight="1" x14ac:dyDescent="0.3"/>
    <row r="42" spans="1:19" s="61" customFormat="1" ht="15" customHeight="1" x14ac:dyDescent="0.3"/>
    <row r="43" spans="1:19" s="61" customFormat="1" ht="15" customHeight="1" x14ac:dyDescent="0.3"/>
    <row r="44" spans="1:19" s="61" customFormat="1" ht="15" customHeight="1" x14ac:dyDescent="0.3"/>
    <row r="45" spans="1:19" s="61" customFormat="1" ht="15" customHeight="1" x14ac:dyDescent="0.3"/>
    <row r="46" spans="1:19" s="61" customFormat="1" ht="15" customHeight="1" x14ac:dyDescent="0.3"/>
    <row r="47" spans="1:19" s="61" customFormat="1" ht="15" customHeight="1" x14ac:dyDescent="0.3"/>
    <row r="48" spans="1:19" s="61" customFormat="1" ht="12" customHeight="1" x14ac:dyDescent="0.3"/>
    <row r="49" s="61" customFormat="1" ht="12" customHeight="1" x14ac:dyDescent="0.3"/>
    <row r="50" s="61" customFormat="1" ht="12" customHeight="1" x14ac:dyDescent="0.3"/>
    <row r="51" s="61" customFormat="1" ht="12" customHeight="1" x14ac:dyDescent="0.3"/>
    <row r="52" s="61" customFormat="1" ht="12" customHeight="1" x14ac:dyDescent="0.3"/>
    <row r="53" s="61" customFormat="1" ht="12" customHeight="1" x14ac:dyDescent="0.3"/>
    <row r="54" s="61" customFormat="1" ht="12" customHeight="1" x14ac:dyDescent="0.3"/>
    <row r="55" s="61" customFormat="1" ht="12" customHeight="1" x14ac:dyDescent="0.3"/>
    <row r="56" s="61" customFormat="1" ht="12" customHeight="1" x14ac:dyDescent="0.3"/>
    <row r="57" s="61" customFormat="1" ht="12" customHeight="1" x14ac:dyDescent="0.3"/>
    <row r="58" s="61" customFormat="1" ht="12" customHeight="1" x14ac:dyDescent="0.3"/>
    <row r="59" s="61" customFormat="1" ht="12" customHeight="1" x14ac:dyDescent="0.3"/>
    <row r="60" s="61" customFormat="1" ht="12" customHeight="1" x14ac:dyDescent="0.3"/>
    <row r="61" s="61" customFormat="1" ht="12" customHeight="1" x14ac:dyDescent="0.3"/>
    <row r="62" s="61" customFormat="1" ht="12" customHeight="1" x14ac:dyDescent="0.3"/>
    <row r="63" s="61" customFormat="1" ht="12" customHeight="1" x14ac:dyDescent="0.3"/>
    <row r="64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x14ac:dyDescent="0.3"/>
    <row r="85" s="61" customFormat="1" x14ac:dyDescent="0.3"/>
    <row r="86" s="61" customFormat="1" x14ac:dyDescent="0.3"/>
    <row r="87" s="61" customFormat="1" x14ac:dyDescent="0.3"/>
    <row r="88" s="61" customFormat="1" x14ac:dyDescent="0.3"/>
    <row r="89" s="61" customForma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="61" customFormat="1" x14ac:dyDescent="0.3"/>
    <row r="290" s="61" customFormat="1" x14ac:dyDescent="0.3"/>
    <row r="291" s="61" customFormat="1" x14ac:dyDescent="0.3"/>
    <row r="292" s="61" customFormat="1" x14ac:dyDescent="0.3"/>
    <row r="293" s="61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319"/>
  <sheetViews>
    <sheetView showGridLines="0" view="pageBreakPreview" zoomScaleNormal="100" zoomScaleSheetLayoutView="100" workbookViewId="0">
      <selection activeCell="C29" sqref="C29"/>
    </sheetView>
  </sheetViews>
  <sheetFormatPr defaultColWidth="9.1796875" defaultRowHeight="13" x14ac:dyDescent="0.3"/>
  <cols>
    <col min="1" max="2" width="10.7265625" style="54" customWidth="1"/>
    <col min="3" max="3" width="56.7265625" style="54" customWidth="1"/>
    <col min="4" max="4" width="10.7265625" style="54" customWidth="1"/>
    <col min="5" max="16384" width="9.1796875" style="54"/>
  </cols>
  <sheetData>
    <row r="1" spans="1:20" s="226" customFormat="1" ht="15" customHeight="1" x14ac:dyDescent="0.35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0" ht="15" customHeight="1" x14ac:dyDescent="0.3">
      <c r="A2" s="231" t="str">
        <f>'Prior Year Fees'!A2</f>
        <v>Financial Year to August 2018</v>
      </c>
      <c r="D2" s="53">
        <f>SUBTOTAL(9,D5:D256)</f>
        <v>-6844.0000000000018</v>
      </c>
    </row>
    <row r="3" spans="1:20" ht="15" customHeight="1" x14ac:dyDescent="0.35">
      <c r="A3" s="49"/>
      <c r="D3" s="56"/>
    </row>
    <row r="4" spans="1:20" s="57" customFormat="1" ht="15" customHeight="1" x14ac:dyDescent="0.25">
      <c r="A4" s="62" t="s">
        <v>0</v>
      </c>
      <c r="B4" s="62" t="s">
        <v>56</v>
      </c>
      <c r="C4" s="62" t="s">
        <v>1</v>
      </c>
      <c r="D4" s="63" t="s">
        <v>2</v>
      </c>
      <c r="E4" s="22"/>
      <c r="F4" s="22"/>
      <c r="G4" s="22"/>
      <c r="H4" s="22"/>
      <c r="I4" s="22"/>
      <c r="J4" s="22"/>
      <c r="K4" s="22"/>
      <c r="L4" s="22"/>
      <c r="M4" s="22"/>
    </row>
    <row r="5" spans="1:20" s="61" customFormat="1" ht="15" customHeight="1" x14ac:dyDescent="0.3">
      <c r="A5" s="92"/>
      <c r="B5" s="215"/>
      <c r="C5" s="36"/>
      <c r="D5" s="3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61" customFormat="1" ht="15" customHeight="1" x14ac:dyDescent="0.3">
      <c r="A6" s="243">
        <v>43131</v>
      </c>
      <c r="B6" s="244"/>
      <c r="C6" s="241" t="s">
        <v>217</v>
      </c>
      <c r="D6" s="242">
        <v>-666.66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61" customFormat="1" ht="15" customHeight="1" x14ac:dyDescent="0.3">
      <c r="A7" s="243">
        <v>43159</v>
      </c>
      <c r="B7" s="244"/>
      <c r="C7" s="241" t="s">
        <v>218</v>
      </c>
      <c r="D7" s="242">
        <v>-666.67</v>
      </c>
      <c r="E7" s="25"/>
      <c r="F7" s="25"/>
      <c r="G7" s="25"/>
      <c r="H7" s="25" t="s">
        <v>18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61" customFormat="1" ht="15" customHeight="1" x14ac:dyDescent="0.3">
      <c r="A8" s="243">
        <v>43190</v>
      </c>
      <c r="B8" s="244"/>
      <c r="C8" s="241" t="s">
        <v>262</v>
      </c>
      <c r="D8" s="242">
        <v>-666.66</v>
      </c>
      <c r="E8" s="25"/>
      <c r="F8" s="25"/>
      <c r="G8" s="25"/>
      <c r="H8" s="25" t="s">
        <v>18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61" customFormat="1" ht="15" customHeight="1" x14ac:dyDescent="0.3">
      <c r="A9" s="243">
        <v>43220</v>
      </c>
      <c r="B9" s="244"/>
      <c r="C9" s="241" t="s">
        <v>303</v>
      </c>
      <c r="D9" s="242">
        <v>-666.67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61" customFormat="1" ht="15" customHeight="1" x14ac:dyDescent="0.3">
      <c r="A10" s="243">
        <v>43235</v>
      </c>
      <c r="B10" s="244"/>
      <c r="C10" s="241" t="s">
        <v>358</v>
      </c>
      <c r="D10" s="242">
        <v>-225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61" customFormat="1" ht="15" customHeight="1" x14ac:dyDescent="0.3">
      <c r="A11" s="243">
        <v>43251</v>
      </c>
      <c r="B11" s="244"/>
      <c r="C11" s="241" t="s">
        <v>359</v>
      </c>
      <c r="D11" s="242">
        <v>-666.67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61" customFormat="1" ht="15" customHeight="1" x14ac:dyDescent="0.3">
      <c r="A12" s="243">
        <v>43251</v>
      </c>
      <c r="B12" s="244"/>
      <c r="C12" s="241" t="s">
        <v>359</v>
      </c>
      <c r="D12" s="242">
        <v>-666.67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61" customFormat="1" ht="15" customHeight="1" x14ac:dyDescent="0.3">
      <c r="A13" s="243">
        <v>43312</v>
      </c>
      <c r="C13" s="241" t="s">
        <v>480</v>
      </c>
      <c r="D13" s="242">
        <v>-666.67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61" customFormat="1" ht="15" customHeight="1" x14ac:dyDescent="0.3">
      <c r="A14" s="243">
        <v>43343</v>
      </c>
      <c r="B14" s="244"/>
      <c r="C14" s="241" t="s">
        <v>541</v>
      </c>
      <c r="D14" s="242">
        <v>-666.67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61" customFormat="1" ht="15" customHeight="1" x14ac:dyDescent="0.3">
      <c r="A15" s="243"/>
      <c r="B15" s="244"/>
      <c r="C15" s="241"/>
      <c r="D15" s="24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61" customFormat="1" ht="15" customHeight="1" x14ac:dyDescent="0.3">
      <c r="A16" s="243"/>
      <c r="B16" s="244"/>
      <c r="C16" s="241"/>
      <c r="D16" s="24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61" customFormat="1" ht="15" customHeight="1" x14ac:dyDescent="0.3">
      <c r="A17" s="243"/>
      <c r="B17" s="244"/>
      <c r="C17" s="241"/>
      <c r="D17" s="24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61" customFormat="1" ht="15" customHeight="1" x14ac:dyDescent="0.3">
      <c r="A18" s="46"/>
      <c r="B18" s="26"/>
      <c r="C18" s="41" t="s">
        <v>61</v>
      </c>
      <c r="D18" s="143">
        <f>SUBTOTAL(9,D6:D17)</f>
        <v>-5558.34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61" customFormat="1" ht="15" customHeight="1" x14ac:dyDescent="0.3">
      <c r="A19" s="46"/>
      <c r="B19" s="26"/>
      <c r="C19" s="26"/>
      <c r="D19" s="37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61" customFormat="1" ht="15" customHeight="1" x14ac:dyDescent="0.3">
      <c r="A20" s="243">
        <v>43131</v>
      </c>
      <c r="B20" s="241"/>
      <c r="C20" s="241" t="s">
        <v>410</v>
      </c>
      <c r="D20" s="242">
        <v>-70.099999999999994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61" customFormat="1" ht="15" customHeight="1" x14ac:dyDescent="0.3">
      <c r="A21" s="243">
        <v>43159</v>
      </c>
      <c r="B21" s="241"/>
      <c r="C21" s="241" t="s">
        <v>410</v>
      </c>
      <c r="D21" s="242">
        <v>-70.099999999999994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61" customFormat="1" ht="15" customHeight="1" x14ac:dyDescent="0.3">
      <c r="A22" s="243">
        <v>43190</v>
      </c>
      <c r="B22" s="241"/>
      <c r="C22" s="241" t="s">
        <v>410</v>
      </c>
      <c r="D22" s="242">
        <v>-70.099999999999994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61" customFormat="1" ht="15" customHeight="1" x14ac:dyDescent="0.3">
      <c r="A23" s="243">
        <v>43220</v>
      </c>
      <c r="B23" s="241"/>
      <c r="C23" s="241" t="s">
        <v>410</v>
      </c>
      <c r="D23" s="242">
        <v>-70.099999999999994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61" customFormat="1" ht="15" customHeight="1" x14ac:dyDescent="0.3">
      <c r="A24" s="243">
        <v>43251</v>
      </c>
      <c r="B24" s="241"/>
      <c r="C24" s="241" t="s">
        <v>410</v>
      </c>
      <c r="D24" s="242">
        <v>-71.31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61" customFormat="1" ht="15" customHeight="1" x14ac:dyDescent="0.3">
      <c r="A25" s="243">
        <v>43281</v>
      </c>
      <c r="B25" s="241"/>
      <c r="C25" s="241" t="s">
        <v>410</v>
      </c>
      <c r="D25" s="242">
        <v>-71.319999999999993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61" customFormat="1" ht="15" customHeight="1" x14ac:dyDescent="0.3">
      <c r="A26" s="243">
        <v>43312</v>
      </c>
      <c r="B26" s="241"/>
      <c r="C26" s="241" t="s">
        <v>410</v>
      </c>
      <c r="D26" s="242">
        <v>-71.31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61" customFormat="1" ht="15" customHeight="1" x14ac:dyDescent="0.3">
      <c r="A27" s="243">
        <v>43340</v>
      </c>
      <c r="B27" s="241"/>
      <c r="C27" s="241" t="s">
        <v>542</v>
      </c>
      <c r="D27" s="242">
        <v>-1140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61" customFormat="1" ht="15" customHeight="1" x14ac:dyDescent="0.3">
      <c r="A28" s="243">
        <v>43340</v>
      </c>
      <c r="B28" s="241"/>
      <c r="C28" s="241" t="s">
        <v>542</v>
      </c>
      <c r="D28" s="242">
        <v>420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61" customFormat="1" ht="15" customHeight="1" x14ac:dyDescent="0.3">
      <c r="A29" s="243">
        <v>43343</v>
      </c>
      <c r="B29" s="241"/>
      <c r="C29" s="241" t="s">
        <v>410</v>
      </c>
      <c r="D29" s="242">
        <v>-71.319999999999993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61" customFormat="1" ht="15" customHeight="1" x14ac:dyDescent="0.3">
      <c r="A30" s="243"/>
      <c r="B30" s="241"/>
      <c r="C30" s="241"/>
      <c r="D30" s="24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61" customFormat="1" ht="15" customHeight="1" x14ac:dyDescent="0.3">
      <c r="A31" s="243"/>
      <c r="B31" s="241"/>
      <c r="C31" s="241"/>
      <c r="D31" s="24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61" customFormat="1" ht="15" customHeight="1" x14ac:dyDescent="0.3">
      <c r="A32" s="34"/>
      <c r="B32" s="15"/>
      <c r="C32" s="41" t="s">
        <v>62</v>
      </c>
      <c r="D32" s="143">
        <f>SUBTOTAL(9,D20:D31)</f>
        <v>-1285.6599999999999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61" customFormat="1" ht="15" customHeight="1" x14ac:dyDescent="0.3">
      <c r="A33" s="34"/>
      <c r="B33" s="15"/>
      <c r="C33" s="15"/>
      <c r="D33" s="16"/>
      <c r="E33" s="25"/>
      <c r="F33" s="25"/>
      <c r="G33" s="3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61" customFormat="1" ht="15" customHeight="1" x14ac:dyDescent="0.3">
      <c r="A34" s="34"/>
      <c r="B34" s="15"/>
      <c r="C34" s="15"/>
      <c r="D34" s="1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61" customFormat="1" ht="15" customHeight="1" x14ac:dyDescent="0.3">
      <c r="E35" s="25"/>
      <c r="F35" s="25"/>
      <c r="G35" s="3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s="61" customFormat="1" ht="15" customHeight="1" x14ac:dyDescent="0.3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s="61" customFormat="1" ht="15" customHeight="1" x14ac:dyDescent="0.3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s="61" customFormat="1" ht="15" customHeight="1" x14ac:dyDescent="0.3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61" customFormat="1" ht="15" customHeight="1" x14ac:dyDescent="0.3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s="61" customFormat="1" ht="15" customHeight="1" x14ac:dyDescent="0.3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s="61" customFormat="1" ht="15" customHeight="1" x14ac:dyDescent="0.3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s="61" customFormat="1" ht="1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61" customFormat="1" ht="15" customHeight="1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s="61" customFormat="1" ht="15" customHeight="1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s="61" customFormat="1" ht="15" customHeight="1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61" customFormat="1" ht="15" customHeight="1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s="61" customFormat="1" ht="15" customHeight="1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s="61" customFormat="1" ht="15" customHeight="1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s="61" customFormat="1" ht="15" customHeight="1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s="61" customFormat="1" ht="15" customHeight="1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s="61" customFormat="1" ht="15" customHeight="1" x14ac:dyDescent="0.3"/>
    <row r="52" spans="1:20" s="61" customFormat="1" ht="15" customHeight="1" x14ac:dyDescent="0.3"/>
    <row r="53" spans="1:20" s="61" customFormat="1" ht="12" customHeight="1" x14ac:dyDescent="0.3"/>
    <row r="54" spans="1:20" s="61" customFormat="1" ht="12" customHeight="1" x14ac:dyDescent="0.3"/>
    <row r="55" spans="1:20" s="61" customFormat="1" ht="12" customHeight="1" x14ac:dyDescent="0.3"/>
    <row r="56" spans="1:20" s="61" customFormat="1" ht="12" customHeight="1" x14ac:dyDescent="0.3"/>
    <row r="57" spans="1:20" s="61" customFormat="1" ht="12" customHeight="1" x14ac:dyDescent="0.3"/>
    <row r="58" spans="1:20" s="61" customFormat="1" ht="12" customHeight="1" x14ac:dyDescent="0.3"/>
    <row r="59" spans="1:20" s="61" customFormat="1" ht="12" customHeight="1" x14ac:dyDescent="0.3"/>
    <row r="60" spans="1:20" s="61" customFormat="1" ht="12" customHeight="1" x14ac:dyDescent="0.3"/>
    <row r="61" spans="1:20" s="61" customFormat="1" ht="12" customHeight="1" x14ac:dyDescent="0.3"/>
    <row r="62" spans="1:20" s="61" customFormat="1" ht="12" customHeight="1" x14ac:dyDescent="0.3"/>
    <row r="63" spans="1:20" s="61" customFormat="1" ht="12" customHeight="1" x14ac:dyDescent="0.3"/>
    <row r="64" spans="1:20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ht="12" customHeight="1" x14ac:dyDescent="0.3"/>
    <row r="85" s="61" customFormat="1" ht="12" customHeight="1" x14ac:dyDescent="0.3"/>
    <row r="86" s="61" customFormat="1" ht="12" customHeight="1" x14ac:dyDescent="0.3"/>
    <row r="87" s="61" customFormat="1" ht="12" customHeight="1" x14ac:dyDescent="0.3"/>
    <row r="88" s="61" customFormat="1" ht="12" customHeight="1" x14ac:dyDescent="0.3"/>
    <row r="89" s="61" customFormat="1" ht="12" customHeight="1" x14ac:dyDescent="0.3"/>
    <row r="90" s="61" customFormat="1" ht="12" customHeight="1" x14ac:dyDescent="0.3"/>
    <row r="91" s="61" customFormat="1" ht="12" customHeight="1" x14ac:dyDescent="0.3"/>
    <row r="92" s="61" customFormat="1" ht="12" customHeight="1" x14ac:dyDescent="0.3"/>
    <row r="93" s="61" customFormat="1" ht="12" customHeight="1" x14ac:dyDescent="0.3"/>
    <row r="94" s="61" customFormat="1" ht="12" customHeight="1" x14ac:dyDescent="0.3"/>
    <row r="95" s="61" customFormat="1" ht="12" customHeight="1" x14ac:dyDescent="0.3"/>
    <row r="96" s="61" customFormat="1" ht="12" customHeight="1" x14ac:dyDescent="0.3"/>
    <row r="97" s="61" customFormat="1" ht="12" customHeight="1" x14ac:dyDescent="0.3"/>
    <row r="98" s="61" customFormat="1" ht="12" customHeight="1" x14ac:dyDescent="0.3"/>
    <row r="99" s="61" customFormat="1" ht="12" customHeight="1" x14ac:dyDescent="0.3"/>
    <row r="100" s="61" customFormat="1" ht="12" customHeight="1" x14ac:dyDescent="0.3"/>
    <row r="101" s="61" customFormat="1" ht="12" customHeight="1" x14ac:dyDescent="0.3"/>
    <row r="102" s="61" customFormat="1" ht="12" customHeigh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="61" customFormat="1" x14ac:dyDescent="0.3"/>
    <row r="290" s="61" customFormat="1" x14ac:dyDescent="0.3"/>
    <row r="291" s="61" customFormat="1" x14ac:dyDescent="0.3"/>
    <row r="292" s="61" customFormat="1" x14ac:dyDescent="0.3"/>
    <row r="293" s="61" customFormat="1" x14ac:dyDescent="0.3"/>
    <row r="294" s="61" customFormat="1" x14ac:dyDescent="0.3"/>
    <row r="295" s="61" customFormat="1" x14ac:dyDescent="0.3"/>
    <row r="296" s="61" customFormat="1" x14ac:dyDescent="0.3"/>
    <row r="297" s="61" customFormat="1" x14ac:dyDescent="0.3"/>
    <row r="298" s="61" customFormat="1" x14ac:dyDescent="0.3"/>
    <row r="299" s="61" customFormat="1" x14ac:dyDescent="0.3"/>
    <row r="300" s="61" customFormat="1" x14ac:dyDescent="0.3"/>
    <row r="301" s="61" customFormat="1" x14ac:dyDescent="0.3"/>
    <row r="302" s="61" customFormat="1" x14ac:dyDescent="0.3"/>
    <row r="303" s="61" customFormat="1" x14ac:dyDescent="0.3"/>
    <row r="304" s="61" customFormat="1" x14ac:dyDescent="0.3"/>
    <row r="305" s="61" customFormat="1" x14ac:dyDescent="0.3"/>
    <row r="306" s="61" customFormat="1" x14ac:dyDescent="0.3"/>
    <row r="307" s="61" customFormat="1" x14ac:dyDescent="0.3"/>
    <row r="308" s="61" customFormat="1" x14ac:dyDescent="0.3"/>
    <row r="309" s="61" customFormat="1" x14ac:dyDescent="0.3"/>
    <row r="310" s="61" customFormat="1" x14ac:dyDescent="0.3"/>
    <row r="311" s="61" customFormat="1" x14ac:dyDescent="0.3"/>
    <row r="312" s="61" customFormat="1" x14ac:dyDescent="0.3"/>
    <row r="313" s="61" customFormat="1" x14ac:dyDescent="0.3"/>
    <row r="314" s="61" customFormat="1" x14ac:dyDescent="0.3"/>
    <row r="315" s="61" customFormat="1" x14ac:dyDescent="0.3"/>
    <row r="316" s="61" customFormat="1" x14ac:dyDescent="0.3"/>
    <row r="317" s="61" customFormat="1" x14ac:dyDescent="0.3"/>
    <row r="318" s="61" customFormat="1" x14ac:dyDescent="0.3"/>
    <row r="319" s="61" customFormat="1" x14ac:dyDescent="0.3"/>
  </sheetData>
  <sortState ref="A21:F24">
    <sortCondition ref="A21:A24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315"/>
  <sheetViews>
    <sheetView showGridLines="0" view="pageBreakPreview" zoomScaleNormal="85" zoomScaleSheetLayoutView="100" workbookViewId="0">
      <selection activeCell="C13" sqref="C13"/>
    </sheetView>
  </sheetViews>
  <sheetFormatPr defaultColWidth="9.1796875" defaultRowHeight="13" x14ac:dyDescent="0.3"/>
  <cols>
    <col min="1" max="2" width="10.7265625" style="54" customWidth="1"/>
    <col min="3" max="3" width="58.7265625" style="54" customWidth="1"/>
    <col min="4" max="4" width="8.7265625" style="54" customWidth="1"/>
    <col min="5" max="9" width="9.1796875" style="54" hidden="1" customWidth="1"/>
    <col min="10" max="10" width="0" style="54" hidden="1" customWidth="1"/>
    <col min="11" max="11" width="9.1796875" style="54" hidden="1" customWidth="1"/>
    <col min="12" max="16384" width="9.1796875" style="54"/>
  </cols>
  <sheetData>
    <row r="1" spans="1:20" s="217" customFormat="1" ht="15" customHeight="1" x14ac:dyDescent="0.35">
      <c r="A1" s="51" t="s">
        <v>118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20" s="217" customFormat="1" ht="15" customHeight="1" x14ac:dyDescent="0.3">
      <c r="A2" s="225" t="str">
        <f>'Front Sheet'!B4</f>
        <v>Financial Year to August 2018</v>
      </c>
      <c r="B2" s="218"/>
      <c r="D2" s="219">
        <f>SUM(D5:K252)</f>
        <v>3513</v>
      </c>
      <c r="E2" s="220"/>
      <c r="F2" s="220"/>
      <c r="G2" s="220"/>
      <c r="H2" s="221">
        <f>SUM(H5:H252)</f>
        <v>0</v>
      </c>
      <c r="I2" s="220"/>
      <c r="J2" s="221">
        <f>SUM(J5:J252)</f>
        <v>0</v>
      </c>
    </row>
    <row r="3" spans="1:20" s="217" customFormat="1" ht="15" customHeight="1" x14ac:dyDescent="0.25">
      <c r="A3" s="222"/>
      <c r="B3" s="222"/>
      <c r="D3" s="223"/>
      <c r="E3" s="220"/>
      <c r="F3" s="220"/>
      <c r="G3" s="220"/>
      <c r="H3" s="224"/>
      <c r="I3" s="220"/>
      <c r="J3" s="224"/>
    </row>
    <row r="4" spans="1:20" ht="15" customHeight="1" x14ac:dyDescent="0.3">
      <c r="A4" s="97" t="s">
        <v>0</v>
      </c>
      <c r="B4" s="97" t="s">
        <v>120</v>
      </c>
      <c r="C4" s="97" t="s">
        <v>1</v>
      </c>
      <c r="D4" s="98" t="s">
        <v>2</v>
      </c>
      <c r="E4" s="88" t="s">
        <v>15</v>
      </c>
      <c r="F4" s="88" t="s">
        <v>11</v>
      </c>
      <c r="G4" s="88" t="s">
        <v>9</v>
      </c>
      <c r="H4" s="88" t="s">
        <v>10</v>
      </c>
      <c r="I4" s="88" t="s">
        <v>12</v>
      </c>
      <c r="J4" s="88" t="s">
        <v>13</v>
      </c>
      <c r="K4" s="88" t="s">
        <v>8</v>
      </c>
      <c r="L4" s="28"/>
      <c r="M4" s="28"/>
    </row>
    <row r="5" spans="1:20" s="61" customFormat="1" ht="15" customHeight="1" x14ac:dyDescent="0.3">
      <c r="A5" s="243">
        <v>43116</v>
      </c>
      <c r="B5" s="243" t="s">
        <v>15</v>
      </c>
      <c r="C5" s="286" t="s">
        <v>136</v>
      </c>
      <c r="D5" s="242">
        <v>1208</v>
      </c>
      <c r="E5" s="33"/>
      <c r="F5" s="33">
        <f>SUM(F6:F16)</f>
        <v>0</v>
      </c>
      <c r="G5" s="33">
        <f>SUM(G6:G16)</f>
        <v>0</v>
      </c>
      <c r="H5" s="33">
        <f>SUM(H6:H16)</f>
        <v>0</v>
      </c>
      <c r="I5" s="33">
        <f>SUM(I6:I16)</f>
        <v>0</v>
      </c>
      <c r="J5" s="33">
        <f t="shared" ref="J5:K5" si="0">SUM(J6:J16)</f>
        <v>0</v>
      </c>
      <c r="K5" s="33">
        <f t="shared" si="0"/>
        <v>0</v>
      </c>
      <c r="L5" s="25"/>
      <c r="M5" s="25"/>
      <c r="N5" s="25"/>
      <c r="O5" s="25"/>
      <c r="P5" s="25"/>
      <c r="Q5" s="25"/>
      <c r="R5" s="25"/>
      <c r="S5" s="25"/>
      <c r="T5" s="25"/>
    </row>
    <row r="6" spans="1:20" s="61" customFormat="1" ht="15" customHeight="1" x14ac:dyDescent="0.3">
      <c r="A6" s="243">
        <v>43228</v>
      </c>
      <c r="B6" s="243" t="s">
        <v>12</v>
      </c>
      <c r="C6" s="243" t="s">
        <v>318</v>
      </c>
      <c r="D6" s="242">
        <v>485</v>
      </c>
      <c r="E6" s="33"/>
      <c r="F6" s="33"/>
      <c r="G6" s="33"/>
      <c r="H6" s="33"/>
      <c r="I6" s="33"/>
      <c r="J6" s="33"/>
      <c r="K6" s="33"/>
      <c r="L6" s="25"/>
      <c r="M6" s="25"/>
      <c r="N6" s="25"/>
      <c r="O6" s="25"/>
      <c r="P6" s="25"/>
      <c r="Q6" s="25"/>
      <c r="R6" s="25"/>
      <c r="S6" s="25"/>
      <c r="T6" s="25"/>
    </row>
    <row r="7" spans="1:20" s="61" customFormat="1" ht="15" customHeight="1" x14ac:dyDescent="0.3">
      <c r="A7" s="243">
        <v>43318</v>
      </c>
      <c r="B7" s="243" t="s">
        <v>511</v>
      </c>
      <c r="C7" s="287" t="s">
        <v>508</v>
      </c>
      <c r="D7" s="242">
        <v>728</v>
      </c>
      <c r="E7" s="31"/>
      <c r="F7" s="31"/>
      <c r="G7" s="31"/>
      <c r="H7" s="31"/>
      <c r="I7" s="31"/>
      <c r="J7" s="16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61" customFormat="1" ht="15" customHeight="1" x14ac:dyDescent="0.3">
      <c r="A8" s="243">
        <v>43318</v>
      </c>
      <c r="B8" s="243" t="s">
        <v>511</v>
      </c>
      <c r="C8" s="287" t="s">
        <v>509</v>
      </c>
      <c r="D8" s="242">
        <v>1092</v>
      </c>
      <c r="E8" s="31"/>
      <c r="F8" s="31"/>
      <c r="G8" s="31"/>
      <c r="H8" s="31"/>
      <c r="I8" s="31"/>
      <c r="J8" s="16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61" customFormat="1" ht="15" customHeight="1" x14ac:dyDescent="0.3">
      <c r="A9" s="195"/>
      <c r="B9" s="195"/>
      <c r="C9" s="196"/>
      <c r="D9" s="37"/>
      <c r="E9" s="31"/>
      <c r="F9" s="31"/>
      <c r="G9" s="31"/>
      <c r="H9" s="31"/>
      <c r="I9" s="31"/>
      <c r="J9" s="16"/>
      <c r="K9" s="25"/>
      <c r="L9" s="16"/>
      <c r="M9" s="25"/>
      <c r="N9" s="25"/>
      <c r="O9" s="25"/>
      <c r="P9" s="25"/>
      <c r="Q9" s="25"/>
      <c r="R9" s="25"/>
      <c r="S9" s="25"/>
      <c r="T9" s="25"/>
    </row>
    <row r="10" spans="1:20" s="61" customFormat="1" ht="15" customHeight="1" x14ac:dyDescent="0.3">
      <c r="A10" s="195"/>
      <c r="B10" s="195"/>
      <c r="C10" s="196"/>
      <c r="D10" s="37"/>
      <c r="E10" s="31"/>
      <c r="F10" s="31"/>
      <c r="G10" s="31"/>
      <c r="H10" s="31"/>
      <c r="I10" s="31"/>
      <c r="J10" s="16"/>
      <c r="K10" s="25"/>
      <c r="L10" s="16"/>
      <c r="M10" s="25"/>
      <c r="N10" s="25"/>
      <c r="O10" s="25"/>
      <c r="P10" s="25"/>
      <c r="Q10" s="25"/>
      <c r="R10" s="25"/>
      <c r="S10" s="25"/>
      <c r="T10" s="25"/>
    </row>
    <row r="11" spans="1:20" s="61" customFormat="1" ht="15" customHeight="1" x14ac:dyDescent="0.3">
      <c r="A11" s="195"/>
      <c r="B11" s="195"/>
      <c r="C11" s="196"/>
      <c r="D11" s="37"/>
      <c r="E11" s="31"/>
      <c r="F11" s="31"/>
      <c r="G11" s="31"/>
      <c r="H11" s="31"/>
      <c r="I11" s="31"/>
      <c r="J11" s="16"/>
      <c r="K11" s="25"/>
      <c r="L11" s="16"/>
      <c r="M11" s="25"/>
      <c r="N11" s="25"/>
      <c r="O11" s="25"/>
      <c r="P11" s="25"/>
      <c r="Q11" s="25"/>
      <c r="R11" s="25"/>
      <c r="S11" s="25"/>
      <c r="T11" s="25"/>
    </row>
    <row r="12" spans="1:20" s="61" customFormat="1" ht="15" customHeight="1" x14ac:dyDescent="0.3">
      <c r="A12" s="195"/>
      <c r="B12" s="195"/>
      <c r="C12" s="196"/>
      <c r="D12" s="37"/>
      <c r="E12" s="31"/>
      <c r="F12" s="31"/>
      <c r="G12" s="31"/>
      <c r="H12" s="31"/>
      <c r="I12" s="31"/>
      <c r="J12" s="16"/>
      <c r="K12" s="25"/>
      <c r="L12" s="16"/>
      <c r="M12" s="25"/>
      <c r="N12" s="25"/>
      <c r="O12" s="25"/>
      <c r="P12" s="25"/>
      <c r="Q12" s="25"/>
      <c r="R12" s="25"/>
      <c r="S12" s="25"/>
      <c r="T12" s="25"/>
    </row>
    <row r="13" spans="1:20" s="61" customFormat="1" ht="15" customHeight="1" x14ac:dyDescent="0.3">
      <c r="A13" s="195"/>
      <c r="B13" s="195"/>
      <c r="C13" s="196"/>
      <c r="D13" s="37"/>
      <c r="E13" s="31"/>
      <c r="F13" s="31"/>
      <c r="G13" s="31"/>
      <c r="H13" s="31"/>
      <c r="I13" s="31"/>
      <c r="J13" s="16"/>
      <c r="K13" s="25"/>
      <c r="L13" s="16"/>
      <c r="M13" s="25"/>
      <c r="N13" s="25"/>
      <c r="O13" s="25"/>
      <c r="P13" s="25"/>
      <c r="Q13" s="25"/>
      <c r="R13" s="25"/>
      <c r="S13" s="25"/>
      <c r="T13" s="25"/>
    </row>
    <row r="14" spans="1:20" s="61" customFormat="1" ht="15" customHeight="1" x14ac:dyDescent="0.3">
      <c r="A14" s="34"/>
      <c r="B14" s="15"/>
      <c r="C14" s="15"/>
      <c r="D14" s="36"/>
      <c r="E14" s="36"/>
      <c r="F14" s="36"/>
      <c r="G14" s="36"/>
      <c r="H14" s="36"/>
      <c r="I14" s="36"/>
      <c r="J14" s="36"/>
      <c r="K14" s="36"/>
      <c r="L14" s="36"/>
      <c r="M14" s="25"/>
      <c r="N14" s="25"/>
      <c r="O14" s="25"/>
      <c r="P14" s="25"/>
      <c r="Q14" s="25"/>
      <c r="R14" s="25"/>
      <c r="S14" s="25"/>
      <c r="T14" s="25"/>
    </row>
    <row r="15" spans="1:20" s="61" customFormat="1" ht="15" customHeight="1" x14ac:dyDescent="0.3">
      <c r="A15" s="34"/>
      <c r="B15" s="15"/>
      <c r="C15" s="15"/>
      <c r="D15" s="36"/>
      <c r="E15" s="36"/>
      <c r="F15" s="36"/>
      <c r="G15" s="36"/>
      <c r="H15" s="36"/>
      <c r="I15" s="36"/>
      <c r="J15" s="36"/>
      <c r="K15" s="36"/>
      <c r="L15" s="36"/>
      <c r="M15" s="25"/>
      <c r="N15" s="25"/>
      <c r="O15" s="25"/>
      <c r="P15" s="25"/>
      <c r="Q15" s="25"/>
      <c r="R15" s="25"/>
      <c r="S15" s="25"/>
      <c r="T15" s="25"/>
    </row>
    <row r="16" spans="1:20" s="61" customFormat="1" ht="15" customHeight="1" x14ac:dyDescent="0.3">
      <c r="A16" s="34"/>
      <c r="B16" s="15"/>
      <c r="C16" s="15"/>
      <c r="D16" s="36"/>
      <c r="E16" s="36"/>
      <c r="F16" s="36"/>
      <c r="G16" s="36"/>
      <c r="H16" s="36"/>
      <c r="I16" s="36"/>
      <c r="J16" s="36"/>
      <c r="K16" s="36"/>
      <c r="L16" s="36"/>
      <c r="M16" s="25"/>
      <c r="N16" s="25"/>
      <c r="O16" s="25"/>
      <c r="P16" s="25"/>
      <c r="Q16" s="25"/>
      <c r="R16" s="25"/>
      <c r="S16" s="25"/>
      <c r="T16" s="25"/>
    </row>
    <row r="17" spans="1:20" s="61" customFormat="1" ht="15" customHeight="1" x14ac:dyDescent="0.3">
      <c r="A17" s="34"/>
      <c r="B17" s="15"/>
      <c r="C17" s="15"/>
      <c r="D17" s="36"/>
      <c r="E17" s="36"/>
      <c r="F17" s="36"/>
      <c r="G17" s="36"/>
      <c r="H17" s="36"/>
      <c r="I17" s="36"/>
      <c r="J17" s="36"/>
      <c r="K17" s="36"/>
      <c r="L17" s="36"/>
      <c r="M17" s="25"/>
      <c r="N17" s="25"/>
      <c r="O17" s="25"/>
      <c r="P17" s="25"/>
      <c r="Q17" s="25"/>
      <c r="R17" s="25"/>
      <c r="S17" s="25"/>
      <c r="T17" s="25"/>
    </row>
    <row r="18" spans="1:20" s="61" customFormat="1" ht="15" customHeight="1" x14ac:dyDescent="0.3">
      <c r="A18" s="34"/>
      <c r="B18" s="34"/>
      <c r="C18" s="15"/>
      <c r="D18" s="36"/>
      <c r="E18" s="36"/>
      <c r="F18" s="36"/>
      <c r="G18" s="36"/>
      <c r="H18" s="36"/>
      <c r="I18" s="36"/>
      <c r="J18" s="36"/>
      <c r="K18" s="36"/>
      <c r="L18" s="36"/>
      <c r="M18" s="25"/>
      <c r="N18" s="25"/>
      <c r="O18" s="25"/>
      <c r="P18" s="25"/>
      <c r="Q18" s="25"/>
      <c r="R18" s="25"/>
      <c r="S18" s="25"/>
      <c r="T18" s="25"/>
    </row>
    <row r="19" spans="1:20" s="61" customFormat="1" ht="15" customHeight="1" x14ac:dyDescent="0.3">
      <c r="A19" s="15"/>
      <c r="B19" s="15"/>
      <c r="C19" s="15"/>
      <c r="D19" s="36"/>
      <c r="E19" s="36"/>
      <c r="F19" s="36"/>
      <c r="G19" s="36"/>
      <c r="H19" s="36"/>
      <c r="I19" s="36"/>
      <c r="J19" s="36"/>
      <c r="K19" s="36"/>
      <c r="L19" s="36"/>
      <c r="M19" s="25"/>
      <c r="N19" s="25"/>
      <c r="O19" s="25"/>
      <c r="P19" s="25"/>
      <c r="Q19" s="25"/>
      <c r="R19" s="25"/>
      <c r="S19" s="25"/>
      <c r="T19" s="25"/>
    </row>
    <row r="20" spans="1:20" s="61" customFormat="1" ht="15" customHeight="1" x14ac:dyDescent="0.3">
      <c r="A20" s="15"/>
      <c r="B20" s="15"/>
      <c r="C20" s="15"/>
      <c r="D20" s="36"/>
      <c r="E20" s="36"/>
      <c r="F20" s="36"/>
      <c r="G20" s="36"/>
      <c r="H20" s="36"/>
      <c r="I20" s="36"/>
      <c r="J20" s="36"/>
      <c r="K20" s="36"/>
      <c r="L20" s="36"/>
      <c r="M20" s="25"/>
      <c r="N20" s="25"/>
      <c r="O20" s="25"/>
      <c r="P20" s="25"/>
      <c r="Q20" s="25"/>
      <c r="R20" s="25"/>
      <c r="S20" s="25"/>
      <c r="T20" s="25"/>
    </row>
    <row r="21" spans="1:20" s="61" customFormat="1" ht="15" customHeight="1" x14ac:dyDescent="0.3">
      <c r="A21" s="15"/>
      <c r="B21" s="15"/>
      <c r="C21" s="15"/>
      <c r="D21" s="36"/>
      <c r="E21" s="36"/>
      <c r="F21" s="36"/>
      <c r="G21" s="36"/>
      <c r="H21" s="36"/>
      <c r="I21" s="36"/>
      <c r="J21" s="36"/>
      <c r="K21" s="36"/>
      <c r="L21" s="36"/>
      <c r="M21" s="25"/>
      <c r="N21" s="25"/>
      <c r="O21" s="25"/>
      <c r="P21" s="25"/>
      <c r="Q21" s="25"/>
      <c r="R21" s="25"/>
      <c r="S21" s="25"/>
      <c r="T21" s="25"/>
    </row>
    <row r="22" spans="1:20" s="61" customFormat="1" ht="15" customHeight="1" x14ac:dyDescent="0.3">
      <c r="A22" s="15"/>
      <c r="B22" s="15"/>
      <c r="C22" s="15"/>
      <c r="D22" s="36"/>
      <c r="E22" s="36"/>
      <c r="F22" s="36"/>
      <c r="G22" s="36"/>
      <c r="H22" s="36"/>
      <c r="I22" s="36"/>
      <c r="J22" s="36"/>
      <c r="K22" s="36"/>
      <c r="L22" s="36"/>
      <c r="M22" s="25"/>
      <c r="N22" s="25"/>
      <c r="O22" s="25"/>
      <c r="P22" s="25"/>
      <c r="Q22" s="25"/>
      <c r="R22" s="25"/>
      <c r="S22" s="25"/>
      <c r="T22" s="25"/>
    </row>
    <row r="23" spans="1:20" s="61" customFormat="1" ht="15" customHeight="1" x14ac:dyDescent="0.3">
      <c r="A23" s="15"/>
      <c r="B23" s="15"/>
      <c r="C23" s="15"/>
      <c r="D23" s="36"/>
      <c r="E23" s="36"/>
      <c r="F23" s="36"/>
      <c r="G23" s="36"/>
      <c r="H23" s="36"/>
      <c r="I23" s="36"/>
      <c r="J23" s="36"/>
      <c r="K23" s="36"/>
      <c r="L23" s="36"/>
      <c r="M23" s="25"/>
      <c r="N23" s="25"/>
      <c r="O23" s="25"/>
      <c r="P23" s="25"/>
      <c r="Q23" s="25"/>
      <c r="R23" s="25"/>
      <c r="S23" s="25"/>
      <c r="T23" s="25"/>
    </row>
    <row r="24" spans="1:20" s="61" customFormat="1" ht="15" customHeight="1" x14ac:dyDescent="0.3">
      <c r="A24" s="15"/>
      <c r="B24" s="15"/>
      <c r="C24" s="15"/>
      <c r="D24" s="37"/>
      <c r="E24" s="36"/>
      <c r="F24" s="36"/>
      <c r="G24" s="36"/>
      <c r="H24" s="36"/>
      <c r="I24" s="36"/>
      <c r="J24" s="36"/>
      <c r="K24" s="36"/>
      <c r="L24" s="36"/>
      <c r="M24" s="25"/>
      <c r="N24" s="25"/>
      <c r="O24" s="25"/>
      <c r="P24" s="25"/>
      <c r="Q24" s="25"/>
      <c r="R24" s="25"/>
      <c r="S24" s="25"/>
      <c r="T24" s="25"/>
    </row>
    <row r="25" spans="1:20" s="61" customFormat="1" ht="15" customHeight="1" x14ac:dyDescent="0.3">
      <c r="A25" s="15"/>
      <c r="B25" s="15"/>
      <c r="C25" s="15"/>
      <c r="D25" s="36"/>
      <c r="E25" s="36"/>
      <c r="F25" s="36"/>
      <c r="G25" s="36"/>
      <c r="H25" s="36"/>
      <c r="I25" s="36"/>
      <c r="J25" s="36"/>
      <c r="K25" s="36"/>
      <c r="L25" s="36"/>
      <c r="M25" s="25"/>
      <c r="N25" s="25"/>
      <c r="O25" s="25"/>
      <c r="P25" s="25"/>
      <c r="Q25" s="25"/>
      <c r="R25" s="25"/>
      <c r="S25" s="25"/>
      <c r="T25" s="25"/>
    </row>
    <row r="26" spans="1:20" s="61" customFormat="1" ht="15" customHeight="1" x14ac:dyDescent="0.3">
      <c r="A26" s="15"/>
      <c r="B26" s="15"/>
      <c r="C26" s="15"/>
      <c r="D26" s="36"/>
      <c r="E26" s="36"/>
      <c r="F26" s="36"/>
      <c r="G26" s="36"/>
      <c r="H26" s="36"/>
      <c r="I26" s="36"/>
      <c r="J26" s="36"/>
      <c r="K26" s="36"/>
      <c r="L26" s="36"/>
      <c r="M26" s="25"/>
      <c r="N26" s="25"/>
      <c r="O26" s="25"/>
      <c r="P26" s="25"/>
      <c r="Q26" s="25"/>
      <c r="R26" s="25"/>
      <c r="S26" s="25"/>
      <c r="T26" s="25"/>
    </row>
    <row r="27" spans="1:20" s="61" customFormat="1" ht="15" customHeight="1" x14ac:dyDescent="0.3">
      <c r="A27" s="15"/>
      <c r="B27" s="15"/>
      <c r="C27" s="15"/>
      <c r="D27" s="36"/>
      <c r="E27" s="36"/>
      <c r="F27" s="36"/>
      <c r="G27" s="36"/>
      <c r="H27" s="36"/>
      <c r="I27" s="36"/>
      <c r="J27" s="36"/>
      <c r="K27" s="36"/>
      <c r="L27" s="36"/>
      <c r="M27" s="25"/>
      <c r="N27" s="25"/>
      <c r="O27" s="25"/>
      <c r="P27" s="25"/>
      <c r="Q27" s="25"/>
      <c r="R27" s="25"/>
      <c r="S27" s="25"/>
      <c r="T27" s="25"/>
    </row>
    <row r="28" spans="1:20" s="61" customFormat="1" ht="15" customHeight="1" x14ac:dyDescent="0.3">
      <c r="A28" s="15"/>
      <c r="B28" s="15"/>
      <c r="C28" s="15"/>
      <c r="D28" s="36"/>
      <c r="E28" s="36"/>
      <c r="F28" s="36"/>
      <c r="G28" s="36"/>
      <c r="H28" s="36"/>
      <c r="I28" s="36"/>
      <c r="J28" s="36"/>
      <c r="K28" s="36"/>
      <c r="L28" s="36"/>
      <c r="M28" s="25"/>
      <c r="N28" s="25"/>
      <c r="O28" s="25"/>
      <c r="P28" s="25"/>
      <c r="Q28" s="25"/>
      <c r="R28" s="25"/>
      <c r="S28" s="25"/>
      <c r="T28" s="25"/>
    </row>
    <row r="29" spans="1:20" s="61" customFormat="1" ht="15" customHeight="1" x14ac:dyDescent="0.3">
      <c r="A29" s="15"/>
      <c r="B29" s="15"/>
      <c r="C29" s="15"/>
      <c r="D29" s="36"/>
      <c r="E29" s="36"/>
      <c r="F29" s="36"/>
      <c r="G29" s="36"/>
      <c r="H29" s="36"/>
      <c r="I29" s="36"/>
      <c r="J29" s="36"/>
      <c r="K29" s="36"/>
      <c r="L29" s="36"/>
      <c r="M29" s="25"/>
      <c r="N29" s="25"/>
      <c r="O29" s="25"/>
      <c r="P29" s="25"/>
      <c r="Q29" s="25"/>
      <c r="R29" s="25"/>
      <c r="S29" s="25"/>
      <c r="T29" s="25"/>
    </row>
    <row r="30" spans="1:20" s="61" customFormat="1" ht="15" customHeight="1" x14ac:dyDescent="0.3">
      <c r="A30" s="15"/>
      <c r="B30" s="15"/>
      <c r="C30" s="15"/>
      <c r="D30" s="36"/>
      <c r="E30" s="36"/>
      <c r="F30" s="36"/>
      <c r="G30" s="36"/>
      <c r="H30" s="36"/>
      <c r="I30" s="36"/>
      <c r="J30" s="36"/>
      <c r="K30" s="36"/>
      <c r="L30" s="36"/>
      <c r="M30" s="25"/>
      <c r="N30" s="25"/>
      <c r="O30" s="25"/>
      <c r="P30" s="25"/>
      <c r="Q30" s="25"/>
      <c r="R30" s="25"/>
      <c r="S30" s="25"/>
      <c r="T30" s="25"/>
    </row>
    <row r="31" spans="1:20" s="61" customFormat="1" ht="15" customHeight="1" x14ac:dyDescent="0.3">
      <c r="A31" s="15"/>
      <c r="B31" s="15"/>
      <c r="C31" s="25"/>
      <c r="D31" s="36"/>
      <c r="E31" s="36"/>
      <c r="F31" s="36"/>
      <c r="G31" s="36"/>
      <c r="H31" s="36"/>
      <c r="I31" s="36"/>
      <c r="J31" s="36"/>
      <c r="K31" s="36"/>
      <c r="L31" s="36"/>
      <c r="M31" s="25"/>
      <c r="N31" s="25"/>
      <c r="O31" s="25"/>
      <c r="P31" s="25"/>
      <c r="Q31" s="25"/>
      <c r="R31" s="25"/>
      <c r="S31" s="25"/>
      <c r="T31" s="25"/>
    </row>
    <row r="32" spans="1:20" s="61" customFormat="1" ht="15" customHeight="1" x14ac:dyDescent="0.3">
      <c r="A32" s="15"/>
      <c r="B32" s="15"/>
      <c r="C32" s="25"/>
      <c r="D32" s="36"/>
      <c r="E32" s="36"/>
      <c r="F32" s="36"/>
      <c r="G32" s="36"/>
      <c r="H32" s="36"/>
      <c r="I32" s="36"/>
      <c r="J32" s="36"/>
      <c r="K32" s="36"/>
      <c r="L32" s="36"/>
      <c r="M32" s="25"/>
      <c r="N32" s="25"/>
      <c r="O32" s="25"/>
      <c r="P32" s="25"/>
      <c r="Q32" s="25"/>
      <c r="R32" s="25"/>
      <c r="S32" s="25"/>
      <c r="T32" s="25"/>
    </row>
    <row r="33" spans="1:20" s="61" customFormat="1" ht="15" customHeight="1" x14ac:dyDescent="0.3">
      <c r="A33" s="15"/>
      <c r="B33" s="15"/>
      <c r="C33" s="25"/>
      <c r="D33" s="36"/>
      <c r="E33" s="36"/>
      <c r="F33" s="36"/>
      <c r="G33" s="36"/>
      <c r="H33" s="36"/>
      <c r="I33" s="36"/>
      <c r="J33" s="36"/>
      <c r="K33" s="36"/>
      <c r="L33" s="36"/>
      <c r="M33" s="25"/>
      <c r="N33" s="25"/>
      <c r="O33" s="25"/>
      <c r="P33" s="25"/>
      <c r="Q33" s="25"/>
      <c r="R33" s="25"/>
      <c r="S33" s="25"/>
      <c r="T33" s="25"/>
    </row>
    <row r="34" spans="1:20" s="61" customFormat="1" ht="15" customHeight="1" x14ac:dyDescent="0.3">
      <c r="A34" s="25"/>
      <c r="B34" s="25"/>
      <c r="C34" s="25"/>
      <c r="D34" s="36"/>
      <c r="E34" s="36"/>
      <c r="F34" s="36"/>
      <c r="G34" s="36"/>
      <c r="H34" s="36"/>
      <c r="I34" s="36"/>
      <c r="J34" s="36"/>
      <c r="K34" s="36"/>
      <c r="L34" s="36"/>
      <c r="M34" s="25"/>
      <c r="N34" s="25"/>
      <c r="O34" s="25"/>
      <c r="P34" s="25"/>
      <c r="Q34" s="25"/>
      <c r="R34" s="25"/>
      <c r="S34" s="25"/>
      <c r="T34" s="25"/>
    </row>
    <row r="35" spans="1:20" s="61" customFormat="1" ht="15" customHeight="1" x14ac:dyDescent="0.3">
      <c r="A35" s="25"/>
      <c r="B35" s="25"/>
      <c r="C35" s="25"/>
      <c r="D35" s="36"/>
      <c r="E35" s="36"/>
      <c r="F35" s="36"/>
      <c r="G35" s="36"/>
      <c r="H35" s="36"/>
      <c r="I35" s="36"/>
      <c r="J35" s="36"/>
      <c r="K35" s="36"/>
      <c r="L35" s="36"/>
      <c r="M35" s="25"/>
      <c r="N35" s="25"/>
      <c r="O35" s="25"/>
      <c r="P35" s="25"/>
      <c r="Q35" s="25"/>
      <c r="R35" s="25"/>
      <c r="S35" s="25"/>
      <c r="T35" s="25"/>
    </row>
    <row r="36" spans="1:20" s="61" customFormat="1" ht="15" customHeight="1" x14ac:dyDescent="0.3">
      <c r="A36" s="25"/>
      <c r="B36" s="25"/>
      <c r="C36" s="25"/>
      <c r="D36" s="36"/>
      <c r="E36" s="36"/>
      <c r="F36" s="36"/>
      <c r="G36" s="36"/>
      <c r="H36" s="36"/>
      <c r="I36" s="36"/>
      <c r="J36" s="36"/>
      <c r="K36" s="36"/>
      <c r="L36" s="36"/>
      <c r="M36" s="25"/>
      <c r="N36" s="25"/>
      <c r="O36" s="25"/>
      <c r="P36" s="25"/>
      <c r="Q36" s="25"/>
      <c r="R36" s="25"/>
      <c r="S36" s="25"/>
      <c r="T36" s="25"/>
    </row>
    <row r="37" spans="1:20" s="61" customFormat="1" ht="15" customHeight="1" x14ac:dyDescent="0.3">
      <c r="A37" s="25"/>
      <c r="B37" s="25"/>
      <c r="C37" s="25"/>
      <c r="D37" s="36"/>
      <c r="E37" s="36"/>
      <c r="F37" s="36"/>
      <c r="G37" s="36"/>
      <c r="H37" s="36"/>
      <c r="I37" s="36"/>
      <c r="J37" s="36"/>
      <c r="K37" s="36"/>
      <c r="L37" s="36"/>
      <c r="M37" s="25"/>
      <c r="N37" s="25"/>
      <c r="O37" s="25"/>
      <c r="P37" s="25"/>
      <c r="Q37" s="25"/>
      <c r="R37" s="25"/>
      <c r="S37" s="25"/>
      <c r="T37" s="25"/>
    </row>
    <row r="38" spans="1:20" s="61" customFormat="1" ht="15" customHeight="1" x14ac:dyDescent="0.3">
      <c r="A38" s="25"/>
      <c r="B38" s="25"/>
      <c r="C38" s="25"/>
      <c r="D38" s="36"/>
      <c r="E38" s="36"/>
      <c r="F38" s="36"/>
      <c r="G38" s="36"/>
      <c r="H38" s="36"/>
      <c r="I38" s="36"/>
      <c r="J38" s="36"/>
      <c r="K38" s="36"/>
      <c r="L38" s="36"/>
      <c r="M38" s="25"/>
      <c r="N38" s="25"/>
      <c r="O38" s="25"/>
      <c r="P38" s="25"/>
      <c r="Q38" s="25"/>
      <c r="R38" s="25"/>
      <c r="S38" s="25"/>
      <c r="T38" s="25"/>
    </row>
    <row r="39" spans="1:20" s="61" customFormat="1" ht="15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s="61" customFormat="1" ht="15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s="61" customFormat="1" ht="15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s="61" customFormat="1" ht="1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61" customFormat="1" ht="15" customHeight="1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s="61" customFormat="1" ht="15" customHeight="1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s="61" customFormat="1" ht="15" customHeight="1" x14ac:dyDescent="0.3"/>
    <row r="46" spans="1:20" s="61" customFormat="1" ht="15" customHeight="1" x14ac:dyDescent="0.3"/>
    <row r="47" spans="1:20" s="61" customFormat="1" ht="15" customHeight="1" x14ac:dyDescent="0.3"/>
    <row r="48" spans="1:20" s="61" customFormat="1" ht="15" customHeight="1" x14ac:dyDescent="0.3"/>
    <row r="49" s="61" customFormat="1" ht="15" customHeight="1" x14ac:dyDescent="0.3"/>
    <row r="50" s="61" customFormat="1" ht="15" customHeight="1" x14ac:dyDescent="0.3"/>
    <row r="51" s="61" customFormat="1" ht="15" customHeight="1" x14ac:dyDescent="0.3"/>
    <row r="52" s="61" customFormat="1" ht="15" customHeight="1" x14ac:dyDescent="0.3"/>
    <row r="53" s="61" customFormat="1" ht="15" customHeight="1" x14ac:dyDescent="0.3"/>
    <row r="54" s="61" customFormat="1" ht="12" customHeight="1" x14ac:dyDescent="0.3"/>
    <row r="55" s="61" customFormat="1" ht="12" customHeight="1" x14ac:dyDescent="0.3"/>
    <row r="56" s="61" customFormat="1" ht="12" customHeight="1" x14ac:dyDescent="0.3"/>
    <row r="57" s="61" customFormat="1" ht="12" customHeight="1" x14ac:dyDescent="0.3"/>
    <row r="58" s="61" customFormat="1" ht="12" customHeight="1" x14ac:dyDescent="0.3"/>
    <row r="59" s="61" customFormat="1" ht="12" customHeight="1" x14ac:dyDescent="0.3"/>
    <row r="60" s="61" customFormat="1" ht="12" customHeight="1" x14ac:dyDescent="0.3"/>
    <row r="61" s="61" customFormat="1" ht="12" customHeight="1" x14ac:dyDescent="0.3"/>
    <row r="62" s="61" customFormat="1" ht="12" customHeight="1" x14ac:dyDescent="0.3"/>
    <row r="63" s="61" customFormat="1" ht="12" customHeight="1" x14ac:dyDescent="0.3"/>
    <row r="64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ht="12" customHeight="1" x14ac:dyDescent="0.3"/>
    <row r="85" s="61" customFormat="1" ht="12" customHeight="1" x14ac:dyDescent="0.3"/>
    <row r="86" s="61" customFormat="1" ht="12" customHeight="1" x14ac:dyDescent="0.3"/>
    <row r="87" s="61" customFormat="1" ht="12" customHeight="1" x14ac:dyDescent="0.3"/>
    <row r="88" s="61" customFormat="1" ht="12" customHeight="1" x14ac:dyDescent="0.3"/>
    <row r="89" s="61" customFormat="1" ht="12" customHeight="1" x14ac:dyDescent="0.3"/>
    <row r="90" s="61" customFormat="1" ht="12" customHeigh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="61" customFormat="1" x14ac:dyDescent="0.3"/>
    <row r="290" s="61" customFormat="1" x14ac:dyDescent="0.3"/>
    <row r="291" s="61" customFormat="1" x14ac:dyDescent="0.3"/>
    <row r="292" s="61" customFormat="1" x14ac:dyDescent="0.3"/>
    <row r="293" s="61" customFormat="1" x14ac:dyDescent="0.3"/>
    <row r="294" s="61" customFormat="1" x14ac:dyDescent="0.3"/>
    <row r="295" s="61" customFormat="1" x14ac:dyDescent="0.3"/>
    <row r="296" s="61" customFormat="1" x14ac:dyDescent="0.3"/>
    <row r="297" s="61" customFormat="1" x14ac:dyDescent="0.3"/>
    <row r="298" s="61" customFormat="1" x14ac:dyDescent="0.3"/>
    <row r="299" s="61" customFormat="1" x14ac:dyDescent="0.3"/>
    <row r="300" s="61" customFormat="1" x14ac:dyDescent="0.3"/>
    <row r="301" s="61" customFormat="1" x14ac:dyDescent="0.3"/>
    <row r="302" s="61" customFormat="1" x14ac:dyDescent="0.3"/>
    <row r="303" s="61" customFormat="1" x14ac:dyDescent="0.3"/>
    <row r="304" s="61" customFormat="1" x14ac:dyDescent="0.3"/>
    <row r="305" s="61" customFormat="1" x14ac:dyDescent="0.3"/>
    <row r="306" s="61" customFormat="1" x14ac:dyDescent="0.3"/>
    <row r="307" s="61" customFormat="1" x14ac:dyDescent="0.3"/>
    <row r="308" s="61" customFormat="1" x14ac:dyDescent="0.3"/>
    <row r="309" s="61" customFormat="1" x14ac:dyDescent="0.3"/>
    <row r="310" s="61" customFormat="1" x14ac:dyDescent="0.3"/>
    <row r="311" s="61" customFormat="1" x14ac:dyDescent="0.3"/>
    <row r="312" s="61" customFormat="1" x14ac:dyDescent="0.3"/>
    <row r="313" s="61" customFormat="1" x14ac:dyDescent="0.3"/>
    <row r="314" s="61" customFormat="1" x14ac:dyDescent="0.3"/>
    <row r="315" s="61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U304"/>
  <sheetViews>
    <sheetView showGridLines="0" view="pageBreakPreview" zoomScaleNormal="115" zoomScaleSheetLayoutView="100" workbookViewId="0">
      <selection activeCell="L32" sqref="L32"/>
    </sheetView>
  </sheetViews>
  <sheetFormatPr defaultColWidth="9.1796875" defaultRowHeight="13" x14ac:dyDescent="0.3"/>
  <cols>
    <col min="1" max="2" width="10.7265625" style="54" customWidth="1"/>
    <col min="3" max="3" width="56.7265625" style="54" customWidth="1"/>
    <col min="4" max="4" width="10.7265625" style="54" customWidth="1"/>
    <col min="5" max="16384" width="9.1796875" style="54"/>
  </cols>
  <sheetData>
    <row r="1" spans="1:21" s="226" customFormat="1" ht="15" customHeight="1" x14ac:dyDescent="0.35">
      <c r="A1" s="51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1" ht="15" customHeight="1" x14ac:dyDescent="0.3">
      <c r="A2" s="225" t="str">
        <f>'Prior Year Fees'!A2</f>
        <v>Financial Year to August 2018</v>
      </c>
      <c r="B2" s="55"/>
      <c r="C2" s="55"/>
      <c r="D2" s="53">
        <f>D8+D26+D32</f>
        <v>-5922.57</v>
      </c>
      <c r="E2" s="55"/>
    </row>
    <row r="3" spans="1:21" ht="15" customHeight="1" x14ac:dyDescent="0.35">
      <c r="A3" s="48"/>
      <c r="B3" s="55"/>
      <c r="C3" s="55"/>
      <c r="D3" s="56"/>
      <c r="E3" s="55"/>
    </row>
    <row r="4" spans="1:21" s="57" customFormat="1" ht="15" customHeight="1" x14ac:dyDescent="0.25">
      <c r="A4" s="58" t="s">
        <v>0</v>
      </c>
      <c r="B4" s="58" t="s">
        <v>55</v>
      </c>
      <c r="C4" s="58" t="s">
        <v>1</v>
      </c>
      <c r="D4" s="59" t="s">
        <v>2</v>
      </c>
      <c r="E4" s="60"/>
      <c r="F4" s="22"/>
      <c r="G4" s="22"/>
      <c r="H4" s="22"/>
      <c r="I4" s="22"/>
      <c r="J4" s="22"/>
      <c r="K4" s="22"/>
      <c r="L4" s="22"/>
      <c r="M4" s="22"/>
      <c r="N4" s="22"/>
    </row>
    <row r="5" spans="1:21" s="61" customFormat="1" ht="15" customHeight="1" x14ac:dyDescent="0.3">
      <c r="A5" s="36"/>
      <c r="B5" s="36"/>
      <c r="C5" s="36"/>
      <c r="D5" s="36"/>
      <c r="E5" s="13"/>
      <c r="F5" s="1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61" customFormat="1" ht="15" customHeight="1" x14ac:dyDescent="0.3">
      <c r="A6" s="46"/>
      <c r="B6" s="26"/>
      <c r="C6" s="161"/>
      <c r="D6" s="37"/>
      <c r="E6" s="13"/>
      <c r="F6" s="25"/>
      <c r="G6" s="25"/>
      <c r="H6" s="25"/>
      <c r="I6" s="25" t="s">
        <v>18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61" customFormat="1" ht="15" customHeight="1" x14ac:dyDescent="0.3">
      <c r="A7" s="46"/>
      <c r="B7" s="26"/>
      <c r="C7" s="161"/>
      <c r="D7" s="37"/>
      <c r="E7" s="13"/>
      <c r="F7" s="13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61" customFormat="1" ht="15" customHeight="1" x14ac:dyDescent="0.3">
      <c r="A8" s="15"/>
      <c r="B8" s="15"/>
      <c r="C8" s="95" t="s">
        <v>74</v>
      </c>
      <c r="D8" s="143">
        <f>SUBTOTAL(9,D6:D7)</f>
        <v>0</v>
      </c>
      <c r="E8" s="13"/>
      <c r="F8" s="13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61" customFormat="1" ht="15" customHeight="1" x14ac:dyDescent="0.3">
      <c r="A9" s="46"/>
      <c r="B9" s="36"/>
      <c r="C9" s="161"/>
      <c r="D9" s="36"/>
      <c r="E9" s="13"/>
      <c r="F9" s="13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61" customFormat="1" ht="15" customHeight="1" x14ac:dyDescent="0.3">
      <c r="A10" s="46"/>
      <c r="B10" s="26"/>
      <c r="C10" s="161"/>
      <c r="D10" s="37"/>
      <c r="E10" s="13"/>
      <c r="F10" s="25"/>
      <c r="G10" s="25"/>
      <c r="H10" s="25"/>
      <c r="I10" s="25" t="s">
        <v>18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61" customFormat="1" ht="15" customHeight="1" x14ac:dyDescent="0.3">
      <c r="A11" s="243">
        <v>43249</v>
      </c>
      <c r="B11" s="241" t="s">
        <v>375</v>
      </c>
      <c r="C11" s="241" t="s">
        <v>374</v>
      </c>
      <c r="D11" s="242">
        <v>-1060.2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1" s="61" customFormat="1" ht="15" customHeight="1" x14ac:dyDescent="0.3">
      <c r="A12" s="243">
        <v>43279</v>
      </c>
      <c r="B12" s="241" t="s">
        <v>375</v>
      </c>
      <c r="C12" s="241" t="s">
        <v>415</v>
      </c>
      <c r="D12" s="242">
        <v>-386.87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1" s="61" customFormat="1" ht="15" customHeight="1" x14ac:dyDescent="0.3">
      <c r="A13" s="243">
        <v>43279</v>
      </c>
      <c r="B13" s="241" t="s">
        <v>375</v>
      </c>
      <c r="C13" s="241" t="s">
        <v>416</v>
      </c>
      <c r="D13" s="242">
        <v>-28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1" s="61" customFormat="1" ht="15" customHeight="1" x14ac:dyDescent="0.3">
      <c r="A14" s="243">
        <v>43279</v>
      </c>
      <c r="B14" s="241" t="s">
        <v>375</v>
      </c>
      <c r="C14" s="241" t="s">
        <v>417</v>
      </c>
      <c r="D14" s="242">
        <v>-115.94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1" s="61" customFormat="1" ht="15" customHeight="1" x14ac:dyDescent="0.3">
      <c r="A15" s="243">
        <v>43279</v>
      </c>
      <c r="B15" s="241" t="s">
        <v>375</v>
      </c>
      <c r="C15" s="241" t="s">
        <v>418</v>
      </c>
      <c r="D15" s="242">
        <v>-720.76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1" s="61" customFormat="1" ht="15" customHeight="1" x14ac:dyDescent="0.3">
      <c r="A16" s="243">
        <v>43279</v>
      </c>
      <c r="B16" s="241" t="s">
        <v>375</v>
      </c>
      <c r="C16" s="241" t="s">
        <v>419</v>
      </c>
      <c r="D16" s="242">
        <v>-115.94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1" s="61" customFormat="1" ht="15" customHeight="1" x14ac:dyDescent="0.3">
      <c r="A17" s="243">
        <v>43279</v>
      </c>
      <c r="B17" s="241" t="s">
        <v>375</v>
      </c>
      <c r="C17" s="241" t="s">
        <v>420</v>
      </c>
      <c r="D17" s="242">
        <v>-485.72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1" s="61" customFormat="1" ht="15" customHeight="1" x14ac:dyDescent="0.3">
      <c r="A18" s="243">
        <v>43279</v>
      </c>
      <c r="B18" s="241" t="s">
        <v>375</v>
      </c>
      <c r="C18" s="241" t="s">
        <v>421</v>
      </c>
      <c r="D18" s="242">
        <v>-147.08000000000001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1" s="61" customFormat="1" ht="15" customHeight="1" x14ac:dyDescent="0.3">
      <c r="A19" s="243">
        <v>43279</v>
      </c>
      <c r="B19" s="241" t="s">
        <v>375</v>
      </c>
      <c r="C19" s="241" t="s">
        <v>422</v>
      </c>
      <c r="D19" s="242">
        <v>-211.27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1" s="61" customFormat="1" ht="15" customHeight="1" x14ac:dyDescent="0.3">
      <c r="A20" s="243">
        <v>43279</v>
      </c>
      <c r="B20" s="241" t="s">
        <v>375</v>
      </c>
      <c r="C20" s="241" t="s">
        <v>423</v>
      </c>
      <c r="D20" s="242">
        <v>-466.79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1" s="61" customFormat="1" ht="15" customHeight="1" x14ac:dyDescent="0.3">
      <c r="A21" s="243">
        <v>43279</v>
      </c>
      <c r="B21" s="241" t="s">
        <v>375</v>
      </c>
      <c r="C21" s="241" t="s">
        <v>424</v>
      </c>
      <c r="D21" s="242">
        <v>-651.79999999999995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1" s="61" customFormat="1" ht="15" customHeight="1" x14ac:dyDescent="0.3">
      <c r="A22" s="243">
        <v>43279</v>
      </c>
      <c r="B22" s="241" t="s">
        <v>375</v>
      </c>
      <c r="C22" s="241" t="s">
        <v>425</v>
      </c>
      <c r="D22" s="242">
        <v>-1532.2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1" s="61" customFormat="1" ht="15" customHeight="1" x14ac:dyDescent="0.3">
      <c r="A23" s="46"/>
      <c r="B23" s="26"/>
      <c r="C23" s="161"/>
      <c r="D23" s="3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1" s="61" customFormat="1" ht="15" customHeight="1" x14ac:dyDescent="0.3">
      <c r="A24" s="46"/>
      <c r="B24" s="26"/>
      <c r="C24" s="161"/>
      <c r="D24" s="37"/>
      <c r="E24" s="1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1" customFormat="1" ht="15" customHeight="1" x14ac:dyDescent="0.3">
      <c r="A25" s="46"/>
      <c r="B25" s="26"/>
      <c r="C25" s="161"/>
      <c r="D25" s="37"/>
    </row>
    <row r="26" spans="1:21" s="61" customFormat="1" ht="15" customHeight="1" x14ac:dyDescent="0.3">
      <c r="A26" s="46"/>
      <c r="B26" s="26"/>
      <c r="C26" s="95" t="s">
        <v>75</v>
      </c>
      <c r="D26" s="143">
        <f>SUM(D10:D25)</f>
        <v>-5922.57</v>
      </c>
    </row>
    <row r="27" spans="1:21" s="61" customFormat="1" ht="15" customHeight="1" x14ac:dyDescent="0.3">
      <c r="A27" s="46"/>
      <c r="B27" s="26"/>
      <c r="C27" s="161"/>
      <c r="D27" s="37"/>
    </row>
    <row r="28" spans="1:21" s="61" customFormat="1" ht="15" customHeight="1" x14ac:dyDescent="0.3">
      <c r="A28" s="46"/>
      <c r="B28" s="26"/>
      <c r="C28" s="161"/>
      <c r="D28" s="37"/>
    </row>
    <row r="29" spans="1:21" s="61" customFormat="1" ht="15" customHeight="1" x14ac:dyDescent="0.3">
      <c r="A29" s="46"/>
      <c r="B29" s="26"/>
      <c r="C29" s="161"/>
      <c r="D29" s="37"/>
    </row>
    <row r="30" spans="1:21" s="61" customFormat="1" ht="15" customHeight="1" x14ac:dyDescent="0.3">
      <c r="A30" s="46"/>
      <c r="B30" s="26"/>
      <c r="C30" s="161"/>
      <c r="D30" s="37"/>
    </row>
    <row r="31" spans="1:21" s="61" customFormat="1" ht="15" customHeight="1" x14ac:dyDescent="0.3">
      <c r="A31" s="46"/>
      <c r="B31" s="26"/>
      <c r="C31" s="142"/>
      <c r="D31" s="37"/>
    </row>
    <row r="32" spans="1:21" s="61" customFormat="1" ht="15" customHeight="1" x14ac:dyDescent="0.3">
      <c r="A32" s="15"/>
      <c r="B32" s="15"/>
      <c r="C32" s="95" t="s">
        <v>110</v>
      </c>
      <c r="D32" s="143">
        <f>SUBTOTAL(9,D30:D31)</f>
        <v>0</v>
      </c>
    </row>
    <row r="33" spans="1:4" s="61" customFormat="1" ht="15" customHeight="1" x14ac:dyDescent="0.3">
      <c r="A33" s="46"/>
      <c r="B33" s="26"/>
      <c r="C33" s="161"/>
      <c r="D33" s="37"/>
    </row>
    <row r="34" spans="1:4" s="61" customFormat="1" ht="15" customHeight="1" x14ac:dyDescent="0.3">
      <c r="A34" s="46"/>
      <c r="B34" s="26"/>
      <c r="C34" s="161"/>
      <c r="D34" s="37"/>
    </row>
    <row r="35" spans="1:4" s="61" customFormat="1" ht="15" customHeight="1" x14ac:dyDescent="0.3">
      <c r="C35" s="95"/>
      <c r="D35" s="99"/>
    </row>
    <row r="36" spans="1:4" s="61" customFormat="1" ht="15" customHeight="1" x14ac:dyDescent="0.3">
      <c r="C36" s="95"/>
      <c r="D36" s="99"/>
    </row>
    <row r="37" spans="1:4" s="61" customFormat="1" ht="15" customHeight="1" x14ac:dyDescent="0.3">
      <c r="C37" s="95"/>
      <c r="D37" s="99"/>
    </row>
    <row r="38" spans="1:4" s="61" customFormat="1" ht="15" customHeight="1" x14ac:dyDescent="0.3">
      <c r="C38" s="95"/>
      <c r="D38" s="99"/>
    </row>
    <row r="39" spans="1:4" s="61" customFormat="1" ht="15" customHeight="1" x14ac:dyDescent="0.3">
      <c r="C39" s="95"/>
      <c r="D39" s="99"/>
    </row>
    <row r="40" spans="1:4" s="61" customFormat="1" ht="15" customHeight="1" x14ac:dyDescent="0.3">
      <c r="C40" s="95"/>
      <c r="D40" s="99"/>
    </row>
    <row r="41" spans="1:4" s="61" customFormat="1" ht="15" customHeight="1" x14ac:dyDescent="0.3">
      <c r="C41" s="95"/>
      <c r="D41" s="99"/>
    </row>
    <row r="42" spans="1:4" s="61" customFormat="1" ht="15" customHeight="1" x14ac:dyDescent="0.3">
      <c r="C42" s="95"/>
      <c r="D42" s="99"/>
    </row>
    <row r="43" spans="1:4" s="61" customFormat="1" ht="15" customHeight="1" x14ac:dyDescent="0.3">
      <c r="C43" s="95"/>
      <c r="D43" s="99"/>
    </row>
    <row r="44" spans="1:4" s="61" customFormat="1" ht="15" customHeight="1" x14ac:dyDescent="0.3"/>
    <row r="45" spans="1:4" s="61" customFormat="1" ht="15" customHeight="1" x14ac:dyDescent="0.3"/>
    <row r="46" spans="1:4" s="61" customFormat="1" ht="15" customHeight="1" x14ac:dyDescent="0.3"/>
    <row r="47" spans="1:4" s="61" customFormat="1" ht="15" customHeight="1" x14ac:dyDescent="0.3"/>
    <row r="48" spans="1:4" s="61" customFormat="1" ht="15" customHeight="1" x14ac:dyDescent="0.3"/>
    <row r="49" spans="8:8" s="61" customFormat="1" ht="15" customHeight="1" x14ac:dyDescent="0.3"/>
    <row r="50" spans="8:8" s="61" customFormat="1" ht="15" customHeight="1" x14ac:dyDescent="0.3"/>
    <row r="51" spans="8:8" s="61" customFormat="1" ht="15" customHeight="1" x14ac:dyDescent="0.3"/>
    <row r="52" spans="8:8" s="61" customFormat="1" ht="15" customHeight="1" x14ac:dyDescent="0.3">
      <c r="H52" s="61" t="s">
        <v>99</v>
      </c>
    </row>
    <row r="53" spans="8:8" s="61" customFormat="1" ht="12" customHeight="1" x14ac:dyDescent="0.3"/>
    <row r="54" spans="8:8" s="61" customFormat="1" ht="12" customHeight="1" x14ac:dyDescent="0.3"/>
    <row r="55" spans="8:8" s="61" customFormat="1" ht="12" customHeight="1" x14ac:dyDescent="0.3"/>
    <row r="56" spans="8:8" s="61" customFormat="1" ht="12" customHeight="1" x14ac:dyDescent="0.3"/>
    <row r="57" spans="8:8" s="61" customFormat="1" ht="12" customHeight="1" x14ac:dyDescent="0.3"/>
    <row r="58" spans="8:8" s="61" customFormat="1" ht="12" customHeight="1" x14ac:dyDescent="0.3"/>
    <row r="59" spans="8:8" s="61" customFormat="1" ht="12" customHeight="1" x14ac:dyDescent="0.3"/>
    <row r="60" spans="8:8" s="61" customFormat="1" ht="12" customHeight="1" x14ac:dyDescent="0.3"/>
    <row r="61" spans="8:8" s="61" customFormat="1" ht="12" customHeight="1" x14ac:dyDescent="0.3"/>
    <row r="62" spans="8:8" s="61" customFormat="1" ht="12" customHeight="1" x14ac:dyDescent="0.3"/>
    <row r="63" spans="8:8" s="61" customFormat="1" ht="12" customHeight="1" x14ac:dyDescent="0.3"/>
    <row r="64" spans="8:8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ht="12" customHeight="1" x14ac:dyDescent="0.3"/>
    <row r="85" s="61" customFormat="1" ht="12" customHeight="1" x14ac:dyDescent="0.3"/>
    <row r="86" s="61" customFormat="1" ht="12" customHeight="1" x14ac:dyDescent="0.3"/>
    <row r="87" s="61" customFormat="1" ht="12" customHeight="1" x14ac:dyDescent="0.3"/>
    <row r="88" s="61" customFormat="1" ht="12" customHeight="1" x14ac:dyDescent="0.3"/>
    <row r="89" s="61" customFormat="1" ht="12" customHeight="1" x14ac:dyDescent="0.3"/>
    <row r="90" s="61" customFormat="1" ht="12" customHeight="1" x14ac:dyDescent="0.3"/>
    <row r="91" s="61" customFormat="1" ht="12" customHeight="1" x14ac:dyDescent="0.3"/>
    <row r="92" s="61" customFormat="1" ht="12" customHeight="1" x14ac:dyDescent="0.3"/>
    <row r="93" s="61" customFormat="1" ht="12" customHeight="1" x14ac:dyDescent="0.3"/>
    <row r="94" s="61" customFormat="1" ht="12" customHeigh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pans="1:4" s="61" customFormat="1" x14ac:dyDescent="0.3"/>
    <row r="290" spans="1:4" s="61" customFormat="1" x14ac:dyDescent="0.3"/>
    <row r="291" spans="1:4" s="61" customFormat="1" x14ac:dyDescent="0.3"/>
    <row r="292" spans="1:4" s="61" customFormat="1" x14ac:dyDescent="0.3"/>
    <row r="293" spans="1:4" s="61" customFormat="1" x14ac:dyDescent="0.3"/>
    <row r="294" spans="1:4" s="61" customFormat="1" x14ac:dyDescent="0.3"/>
    <row r="295" spans="1:4" s="61" customFormat="1" x14ac:dyDescent="0.3"/>
    <row r="296" spans="1:4" s="61" customFormat="1" x14ac:dyDescent="0.3"/>
    <row r="297" spans="1:4" s="61" customFormat="1" x14ac:dyDescent="0.3"/>
    <row r="298" spans="1:4" s="61" customFormat="1" x14ac:dyDescent="0.3">
      <c r="A298" s="54"/>
      <c r="B298" s="54"/>
      <c r="C298" s="54"/>
      <c r="D298" s="54"/>
    </row>
    <row r="299" spans="1:4" s="61" customFormat="1" x14ac:dyDescent="0.3">
      <c r="A299" s="54"/>
      <c r="B299" s="54"/>
      <c r="C299" s="54"/>
      <c r="D299" s="54"/>
    </row>
    <row r="300" spans="1:4" s="61" customFormat="1" x14ac:dyDescent="0.3">
      <c r="A300" s="54"/>
      <c r="B300" s="54"/>
      <c r="C300" s="54"/>
      <c r="D300" s="54"/>
    </row>
    <row r="301" spans="1:4" s="61" customFormat="1" x14ac:dyDescent="0.3">
      <c r="A301" s="54"/>
      <c r="B301" s="54"/>
      <c r="C301" s="54"/>
      <c r="D301" s="54"/>
    </row>
    <row r="302" spans="1:4" s="61" customFormat="1" x14ac:dyDescent="0.3">
      <c r="A302" s="54"/>
      <c r="B302" s="54"/>
      <c r="C302" s="54"/>
      <c r="D302" s="54"/>
    </row>
    <row r="303" spans="1:4" s="61" customFormat="1" x14ac:dyDescent="0.3">
      <c r="A303" s="54"/>
      <c r="B303" s="54"/>
      <c r="C303" s="54"/>
      <c r="D303" s="54"/>
    </row>
    <row r="304" spans="1:4" s="61" customFormat="1" x14ac:dyDescent="0.3">
      <c r="A304" s="54"/>
      <c r="B304" s="54"/>
      <c r="C304" s="54"/>
      <c r="D304" s="54"/>
    </row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297"/>
  <sheetViews>
    <sheetView showGridLines="0" view="pageBreakPreview" zoomScaleNormal="100" zoomScaleSheetLayoutView="100" workbookViewId="0">
      <selection activeCell="E25" sqref="E25"/>
    </sheetView>
  </sheetViews>
  <sheetFormatPr defaultColWidth="9.1796875" defaultRowHeight="13" x14ac:dyDescent="0.3"/>
  <cols>
    <col min="1" max="1" width="10.7265625" style="54" customWidth="1"/>
    <col min="2" max="2" width="13.54296875" style="54" customWidth="1"/>
    <col min="3" max="3" width="54.7265625" style="54" customWidth="1"/>
    <col min="4" max="4" width="10" style="54" bestFit="1" customWidth="1"/>
    <col min="5" max="11" width="9.1796875" style="54"/>
    <col min="12" max="12" width="9.7265625" style="54" bestFit="1" customWidth="1"/>
    <col min="13" max="16384" width="9.1796875" style="54"/>
  </cols>
  <sheetData>
    <row r="1" spans="1:13" s="226" customFormat="1" ht="15" customHeight="1" x14ac:dyDescent="0.35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 customHeight="1" x14ac:dyDescent="0.35">
      <c r="A2" s="227" t="str">
        <f>'Prior Year Fees'!A2</f>
        <v>Financial Year to August 2018</v>
      </c>
      <c r="B2" s="192"/>
      <c r="C2" s="77"/>
      <c r="D2" s="53">
        <f>SUM(D5:D234)</f>
        <v>100571.91999999998</v>
      </c>
    </row>
    <row r="3" spans="1:13" ht="15" customHeight="1" x14ac:dyDescent="0.35">
      <c r="A3" s="50"/>
      <c r="B3" s="193"/>
      <c r="C3" s="77"/>
      <c r="D3" s="56"/>
    </row>
    <row r="4" spans="1:13" s="57" customFormat="1" ht="15" customHeight="1" x14ac:dyDescent="0.25">
      <c r="A4" s="62" t="s">
        <v>0</v>
      </c>
      <c r="B4" s="62" t="s">
        <v>120</v>
      </c>
      <c r="C4" s="62" t="s">
        <v>1</v>
      </c>
      <c r="D4" s="63" t="s">
        <v>2</v>
      </c>
    </row>
    <row r="5" spans="1:13" s="61" customFormat="1" ht="15" customHeight="1" x14ac:dyDescent="0.3">
      <c r="A5" s="243">
        <v>43153</v>
      </c>
      <c r="B5" s="243" t="s">
        <v>121</v>
      </c>
      <c r="C5" s="286" t="s">
        <v>137</v>
      </c>
      <c r="D5" s="242">
        <v>62129.46</v>
      </c>
      <c r="E5" s="25"/>
      <c r="F5" s="25"/>
      <c r="G5" s="25"/>
      <c r="H5" s="25"/>
      <c r="I5" s="25"/>
      <c r="J5" s="25"/>
    </row>
    <row r="6" spans="1:13" s="61" customFormat="1" ht="15" customHeight="1" x14ac:dyDescent="0.3">
      <c r="A6" s="243">
        <v>43153</v>
      </c>
      <c r="B6" s="287" t="s">
        <v>125</v>
      </c>
      <c r="C6" s="288" t="s">
        <v>138</v>
      </c>
      <c r="D6" s="242">
        <v>3480.8</v>
      </c>
      <c r="E6" s="25"/>
      <c r="F6" s="25"/>
      <c r="G6" s="25"/>
      <c r="H6" s="25"/>
      <c r="I6" s="25"/>
      <c r="J6" s="25"/>
    </row>
    <row r="7" spans="1:13" s="61" customFormat="1" ht="15" customHeight="1" x14ac:dyDescent="0.3">
      <c r="A7" s="243">
        <v>43161</v>
      </c>
      <c r="B7" s="287" t="s">
        <v>232</v>
      </c>
      <c r="C7" s="287" t="s">
        <v>229</v>
      </c>
      <c r="D7" s="242">
        <v>918.01</v>
      </c>
      <c r="E7" s="25"/>
      <c r="F7" s="25"/>
      <c r="G7" s="25"/>
      <c r="H7" s="25"/>
      <c r="I7" s="25"/>
      <c r="J7" s="25"/>
    </row>
    <row r="8" spans="1:13" s="61" customFormat="1" ht="15" customHeight="1" x14ac:dyDescent="0.3">
      <c r="A8" s="243">
        <v>43168</v>
      </c>
      <c r="B8" s="287" t="s">
        <v>233</v>
      </c>
      <c r="C8" s="287" t="s">
        <v>230</v>
      </c>
      <c r="D8" s="242">
        <v>5397.75</v>
      </c>
      <c r="F8" s="25"/>
      <c r="G8" s="25" t="s">
        <v>18</v>
      </c>
      <c r="H8" s="25"/>
      <c r="J8" s="25"/>
    </row>
    <row r="9" spans="1:13" s="61" customFormat="1" ht="15" customHeight="1" x14ac:dyDescent="0.3">
      <c r="A9" s="243">
        <v>43173</v>
      </c>
      <c r="B9" s="287" t="s">
        <v>234</v>
      </c>
      <c r="C9" s="287" t="s">
        <v>231</v>
      </c>
      <c r="D9" s="242">
        <v>3780</v>
      </c>
      <c r="F9" s="25"/>
      <c r="G9" s="25" t="s">
        <v>18</v>
      </c>
      <c r="H9" s="25"/>
      <c r="J9" s="25"/>
    </row>
    <row r="10" spans="1:13" s="61" customFormat="1" ht="15" customHeight="1" x14ac:dyDescent="0.3">
      <c r="A10" s="243">
        <v>43203</v>
      </c>
      <c r="B10" s="287" t="s">
        <v>280</v>
      </c>
      <c r="C10" s="287" t="s">
        <v>279</v>
      </c>
      <c r="D10" s="300">
        <v>799.86</v>
      </c>
      <c r="E10" s="25"/>
      <c r="F10" s="25"/>
      <c r="G10" s="25"/>
      <c r="H10" s="25"/>
      <c r="I10" s="25"/>
      <c r="J10" s="25"/>
    </row>
    <row r="11" spans="1:13" s="61" customFormat="1" ht="15" customHeight="1" x14ac:dyDescent="0.3">
      <c r="A11" s="243">
        <v>43222</v>
      </c>
      <c r="B11" s="287" t="s">
        <v>322</v>
      </c>
      <c r="C11" s="287" t="s">
        <v>319</v>
      </c>
      <c r="D11" s="304">
        <v>6811.82</v>
      </c>
      <c r="E11" s="25"/>
      <c r="F11" s="25"/>
      <c r="G11" s="25"/>
      <c r="H11" s="25"/>
      <c r="I11" s="25"/>
      <c r="J11" s="25"/>
    </row>
    <row r="12" spans="1:13" s="61" customFormat="1" ht="15" customHeight="1" x14ac:dyDescent="0.3">
      <c r="A12" s="243">
        <v>43231</v>
      </c>
      <c r="B12" s="287" t="s">
        <v>323</v>
      </c>
      <c r="C12" s="287" t="s">
        <v>320</v>
      </c>
      <c r="D12" s="304">
        <v>3561.75</v>
      </c>
      <c r="E12" s="25"/>
      <c r="F12" s="25"/>
      <c r="G12" s="25"/>
      <c r="H12" s="25"/>
      <c r="I12" s="25"/>
    </row>
    <row r="13" spans="1:13" s="61" customFormat="1" ht="15" customHeight="1" x14ac:dyDescent="0.3">
      <c r="A13" s="243">
        <v>43241</v>
      </c>
      <c r="B13" s="287" t="s">
        <v>324</v>
      </c>
      <c r="C13" s="287" t="s">
        <v>321</v>
      </c>
      <c r="D13" s="304">
        <v>8692.4699999999993</v>
      </c>
      <c r="E13" s="25"/>
      <c r="F13" s="25"/>
      <c r="G13" s="25"/>
    </row>
    <row r="14" spans="1:13" s="61" customFormat="1" ht="15" customHeight="1" x14ac:dyDescent="0.3">
      <c r="A14" s="243">
        <v>43304</v>
      </c>
      <c r="B14" s="243" t="s">
        <v>458</v>
      </c>
      <c r="C14" s="287" t="s">
        <v>457</v>
      </c>
      <c r="D14" s="304">
        <v>5000</v>
      </c>
      <c r="E14" s="25"/>
      <c r="F14" s="25"/>
      <c r="G14" s="25"/>
      <c r="H14" s="25"/>
      <c r="M14" s="65"/>
    </row>
    <row r="15" spans="1:13" s="61" customFormat="1" ht="15" customHeight="1" x14ac:dyDescent="0.3">
      <c r="A15" s="243"/>
      <c r="B15" s="287"/>
      <c r="C15" s="288"/>
      <c r="D15" s="304"/>
      <c r="E15" s="25"/>
      <c r="F15" s="25"/>
      <c r="G15" s="25"/>
      <c r="L15" s="65"/>
    </row>
    <row r="16" spans="1:13" s="61" customFormat="1" ht="15" customHeight="1" x14ac:dyDescent="0.3">
      <c r="A16" s="243"/>
      <c r="B16" s="287"/>
      <c r="C16" s="288"/>
      <c r="D16" s="242"/>
      <c r="E16" s="25"/>
      <c r="F16" s="25"/>
      <c r="G16" s="25"/>
      <c r="L16" s="65"/>
    </row>
    <row r="17" spans="1:15" s="61" customFormat="1" ht="15" customHeight="1" x14ac:dyDescent="0.3">
      <c r="A17" s="243"/>
      <c r="B17" s="287"/>
      <c r="C17" s="288"/>
      <c r="D17" s="242"/>
      <c r="E17" s="25"/>
      <c r="F17" s="25"/>
      <c r="G17" s="25"/>
      <c r="H17" s="25"/>
      <c r="M17" s="65"/>
    </row>
    <row r="18" spans="1:15" s="61" customFormat="1" ht="15" customHeight="1" x14ac:dyDescent="0.3">
      <c r="A18" s="15"/>
      <c r="B18" s="15"/>
      <c r="C18" s="25"/>
      <c r="D18" s="16"/>
      <c r="E18" s="25"/>
      <c r="F18" s="25"/>
      <c r="G18" s="25"/>
      <c r="H18" s="25"/>
      <c r="I18" s="25"/>
      <c r="J18" s="25"/>
      <c r="O18" s="65"/>
    </row>
    <row r="19" spans="1:15" s="61" customFormat="1" ht="15" customHeight="1" x14ac:dyDescent="0.3">
      <c r="A19" s="15"/>
      <c r="B19" s="15"/>
      <c r="C19" s="25"/>
      <c r="D19" s="25"/>
      <c r="E19" s="25"/>
      <c r="F19" s="25"/>
      <c r="G19" s="25"/>
      <c r="H19" s="25"/>
      <c r="I19" s="25"/>
      <c r="J19" s="25"/>
      <c r="O19" s="65"/>
    </row>
    <row r="20" spans="1:15" s="61" customFormat="1" ht="15" customHeight="1" x14ac:dyDescent="0.3">
      <c r="A20" s="15"/>
      <c r="B20" s="15"/>
      <c r="C20" s="25"/>
      <c r="D20" s="25"/>
      <c r="E20" s="25"/>
      <c r="F20" s="25"/>
      <c r="G20" s="25"/>
      <c r="H20" s="25"/>
      <c r="I20" s="25"/>
      <c r="J20" s="25"/>
      <c r="O20" s="65"/>
    </row>
    <row r="21" spans="1:15" s="61" customFormat="1" ht="15" customHeigh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O21" s="65"/>
    </row>
    <row r="22" spans="1:15" s="61" customFormat="1" ht="15" customHeight="1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M22" s="69"/>
      <c r="N22" s="69"/>
      <c r="O22" s="65"/>
    </row>
    <row r="23" spans="1:15" s="61" customFormat="1" ht="15" customHeight="1" x14ac:dyDescent="0.3">
      <c r="A23" s="38"/>
      <c r="B23" s="38"/>
      <c r="C23" s="25"/>
      <c r="D23" s="25"/>
      <c r="E23" s="25"/>
      <c r="F23" s="25"/>
      <c r="G23" s="25"/>
      <c r="H23" s="25"/>
      <c r="I23" s="25"/>
      <c r="J23" s="25"/>
    </row>
    <row r="24" spans="1:15" s="61" customFormat="1" ht="15" customHeight="1" x14ac:dyDescent="0.3">
      <c r="A24" s="38"/>
      <c r="B24" s="38"/>
      <c r="C24" s="25"/>
      <c r="D24" s="25"/>
      <c r="E24" s="25"/>
      <c r="F24" s="25"/>
      <c r="G24" s="25"/>
      <c r="H24" s="25"/>
      <c r="I24" s="25"/>
      <c r="J24" s="25"/>
    </row>
    <row r="25" spans="1:15" s="61" customFormat="1" ht="15" customHeight="1" x14ac:dyDescent="0.3">
      <c r="A25" s="38"/>
      <c r="B25" s="38"/>
      <c r="C25" s="25"/>
      <c r="D25" s="25"/>
      <c r="E25" s="25"/>
      <c r="F25" s="25"/>
      <c r="G25" s="25"/>
      <c r="H25" s="25"/>
      <c r="I25" s="25"/>
      <c r="J25" s="25"/>
    </row>
    <row r="26" spans="1:15" s="61" customFormat="1" ht="15" customHeight="1" x14ac:dyDescent="0.3">
      <c r="A26" s="38"/>
      <c r="B26" s="38"/>
      <c r="C26" s="25"/>
      <c r="D26" s="25"/>
      <c r="E26" s="25"/>
      <c r="F26" s="25"/>
      <c r="G26" s="25"/>
      <c r="H26" s="25"/>
      <c r="I26" s="25"/>
      <c r="J26" s="25"/>
    </row>
    <row r="27" spans="1:15" s="61" customFormat="1" ht="15" customHeight="1" x14ac:dyDescent="0.3">
      <c r="A27" s="38"/>
      <c r="B27" s="38"/>
      <c r="C27" s="25"/>
      <c r="D27" s="25"/>
      <c r="E27" s="25"/>
      <c r="F27" s="25"/>
      <c r="G27" s="25"/>
      <c r="H27" s="25"/>
      <c r="I27" s="25"/>
      <c r="J27" s="25"/>
    </row>
    <row r="28" spans="1:15" s="61" customFormat="1" ht="15" customHeight="1" x14ac:dyDescent="0.3">
      <c r="A28" s="38"/>
      <c r="B28" s="38"/>
      <c r="C28" s="25"/>
      <c r="D28" s="25"/>
      <c r="E28" s="25"/>
      <c r="F28" s="25"/>
      <c r="G28" s="25"/>
      <c r="H28" s="25"/>
      <c r="I28" s="25"/>
      <c r="J28" s="25"/>
    </row>
    <row r="29" spans="1:15" s="61" customFormat="1" ht="15" customHeight="1" x14ac:dyDescent="0.3">
      <c r="A29" s="38"/>
      <c r="B29" s="38"/>
      <c r="C29" s="25"/>
      <c r="D29" s="25"/>
      <c r="E29" s="25"/>
      <c r="F29" s="25"/>
      <c r="G29" s="25"/>
      <c r="H29" s="25"/>
      <c r="I29" s="25"/>
      <c r="J29" s="25"/>
    </row>
    <row r="30" spans="1:15" s="61" customFormat="1" ht="15" customHeight="1" x14ac:dyDescent="0.3">
      <c r="A30" s="38"/>
      <c r="B30" s="38"/>
      <c r="C30" s="25"/>
      <c r="D30" s="25"/>
      <c r="E30" s="25"/>
      <c r="F30" s="25"/>
      <c r="G30" s="25"/>
      <c r="H30" s="25"/>
      <c r="I30" s="25"/>
      <c r="J30" s="25"/>
    </row>
    <row r="31" spans="1:15" s="61" customFormat="1" ht="15" customHeight="1" x14ac:dyDescent="0.3">
      <c r="A31" s="38"/>
      <c r="B31" s="38"/>
      <c r="C31" s="25"/>
      <c r="D31" s="25"/>
      <c r="E31" s="25"/>
      <c r="F31" s="25"/>
      <c r="G31" s="25"/>
      <c r="H31" s="25"/>
      <c r="I31" s="25"/>
      <c r="J31" s="25"/>
    </row>
    <row r="32" spans="1:15" s="61" customFormat="1" ht="15" customHeight="1" x14ac:dyDescent="0.3">
      <c r="A32" s="65"/>
      <c r="B32" s="65"/>
    </row>
    <row r="33" spans="1:2" s="61" customFormat="1" ht="15" customHeight="1" x14ac:dyDescent="0.3">
      <c r="A33" s="65"/>
      <c r="B33" s="65"/>
    </row>
    <row r="34" spans="1:2" s="61" customFormat="1" ht="15" customHeight="1" x14ac:dyDescent="0.3">
      <c r="A34" s="65"/>
      <c r="B34" s="65"/>
    </row>
    <row r="35" spans="1:2" s="61" customFormat="1" ht="15" customHeight="1" x14ac:dyDescent="0.3">
      <c r="A35" s="65"/>
      <c r="B35" s="65"/>
    </row>
    <row r="36" spans="1:2" s="61" customFormat="1" ht="15" customHeight="1" x14ac:dyDescent="0.3">
      <c r="A36" s="65"/>
      <c r="B36" s="65"/>
    </row>
    <row r="37" spans="1:2" s="61" customFormat="1" ht="15" customHeight="1" x14ac:dyDescent="0.3">
      <c r="A37" s="65"/>
      <c r="B37" s="65"/>
    </row>
    <row r="38" spans="1:2" s="61" customFormat="1" ht="15" customHeight="1" x14ac:dyDescent="0.3">
      <c r="A38" s="65"/>
      <c r="B38" s="65"/>
    </row>
    <row r="39" spans="1:2" s="61" customFormat="1" ht="15" customHeight="1" x14ac:dyDescent="0.3">
      <c r="A39" s="65"/>
      <c r="B39" s="65"/>
    </row>
    <row r="40" spans="1:2" s="61" customFormat="1" ht="15" customHeight="1" x14ac:dyDescent="0.3">
      <c r="A40" s="65"/>
      <c r="B40" s="65"/>
    </row>
    <row r="41" spans="1:2" s="61" customFormat="1" ht="15" customHeight="1" x14ac:dyDescent="0.3">
      <c r="A41" s="65"/>
      <c r="B41" s="65"/>
    </row>
    <row r="42" spans="1:2" s="61" customFormat="1" ht="15" customHeight="1" x14ac:dyDescent="0.3">
      <c r="A42" s="65"/>
      <c r="B42" s="65"/>
    </row>
    <row r="43" spans="1:2" s="61" customFormat="1" ht="15" customHeight="1" x14ac:dyDescent="0.3">
      <c r="A43" s="65"/>
      <c r="B43" s="65"/>
    </row>
    <row r="44" spans="1:2" s="61" customFormat="1" ht="15" customHeight="1" x14ac:dyDescent="0.3">
      <c r="A44" s="65"/>
      <c r="B44" s="65"/>
    </row>
    <row r="45" spans="1:2" s="61" customFormat="1" ht="15" customHeight="1" x14ac:dyDescent="0.3">
      <c r="A45" s="65"/>
      <c r="B45" s="65"/>
    </row>
    <row r="46" spans="1:2" s="61" customFormat="1" ht="12" customHeight="1" x14ac:dyDescent="0.3">
      <c r="A46" s="65"/>
      <c r="B46" s="65"/>
    </row>
    <row r="47" spans="1:2" s="61" customFormat="1" ht="12" customHeight="1" x14ac:dyDescent="0.3">
      <c r="A47" s="65"/>
      <c r="B47" s="65"/>
    </row>
    <row r="48" spans="1:2" s="61" customFormat="1" ht="12" customHeight="1" x14ac:dyDescent="0.3">
      <c r="A48" s="65"/>
      <c r="B48" s="65"/>
    </row>
    <row r="49" spans="1:2" s="61" customFormat="1" ht="12" customHeight="1" x14ac:dyDescent="0.3">
      <c r="A49" s="65"/>
      <c r="B49" s="65"/>
    </row>
    <row r="50" spans="1:2" s="61" customFormat="1" ht="12" customHeight="1" x14ac:dyDescent="0.3">
      <c r="A50" s="65"/>
      <c r="B50" s="65"/>
    </row>
    <row r="51" spans="1:2" s="61" customFormat="1" ht="12" customHeight="1" x14ac:dyDescent="0.3">
      <c r="A51" s="65"/>
      <c r="B51" s="65"/>
    </row>
    <row r="52" spans="1:2" s="61" customFormat="1" ht="12" customHeight="1" x14ac:dyDescent="0.3">
      <c r="A52" s="65"/>
      <c r="B52" s="65"/>
    </row>
    <row r="53" spans="1:2" s="61" customFormat="1" ht="12" customHeight="1" x14ac:dyDescent="0.3">
      <c r="A53" s="65"/>
      <c r="B53" s="65"/>
    </row>
    <row r="54" spans="1:2" s="61" customFormat="1" ht="12" customHeight="1" x14ac:dyDescent="0.3">
      <c r="A54" s="65"/>
      <c r="B54" s="65"/>
    </row>
    <row r="55" spans="1:2" s="61" customFormat="1" ht="12" customHeight="1" x14ac:dyDescent="0.3">
      <c r="A55" s="65"/>
      <c r="B55" s="65"/>
    </row>
    <row r="56" spans="1:2" s="61" customFormat="1" ht="12" customHeight="1" x14ac:dyDescent="0.3">
      <c r="A56" s="65"/>
      <c r="B56" s="65"/>
    </row>
    <row r="57" spans="1:2" s="61" customFormat="1" ht="12" customHeight="1" x14ac:dyDescent="0.3">
      <c r="A57" s="65"/>
      <c r="B57" s="65"/>
    </row>
    <row r="58" spans="1:2" s="61" customFormat="1" ht="12" customHeight="1" x14ac:dyDescent="0.3">
      <c r="A58" s="65"/>
      <c r="B58" s="65"/>
    </row>
    <row r="59" spans="1:2" s="61" customFormat="1" ht="12" customHeight="1" x14ac:dyDescent="0.3">
      <c r="A59" s="65"/>
      <c r="B59" s="65"/>
    </row>
    <row r="60" spans="1:2" s="61" customFormat="1" ht="12" customHeight="1" x14ac:dyDescent="0.3">
      <c r="A60" s="65"/>
      <c r="B60" s="65"/>
    </row>
    <row r="61" spans="1:2" s="61" customFormat="1" ht="12" customHeight="1" x14ac:dyDescent="0.3">
      <c r="A61" s="65"/>
      <c r="B61" s="65"/>
    </row>
    <row r="62" spans="1:2" s="61" customFormat="1" ht="12" customHeight="1" x14ac:dyDescent="0.3">
      <c r="A62" s="65"/>
      <c r="B62" s="65"/>
    </row>
    <row r="63" spans="1:2" s="61" customFormat="1" ht="12" customHeight="1" x14ac:dyDescent="0.3">
      <c r="A63" s="65"/>
      <c r="B63" s="65"/>
    </row>
    <row r="64" spans="1:2" s="61" customFormat="1" ht="12" customHeight="1" x14ac:dyDescent="0.3">
      <c r="A64" s="65"/>
      <c r="B64" s="65"/>
    </row>
    <row r="65" spans="1:2" s="61" customFormat="1" ht="12" customHeight="1" x14ac:dyDescent="0.3">
      <c r="A65" s="65"/>
      <c r="B65" s="65"/>
    </row>
    <row r="66" spans="1:2" s="61" customFormat="1" ht="12" customHeight="1" x14ac:dyDescent="0.3">
      <c r="A66" s="65"/>
      <c r="B66" s="65"/>
    </row>
    <row r="67" spans="1:2" s="61" customFormat="1" ht="12" customHeight="1" x14ac:dyDescent="0.3">
      <c r="A67" s="65"/>
      <c r="B67" s="65"/>
    </row>
    <row r="68" spans="1:2" s="61" customFormat="1" ht="12" customHeight="1" x14ac:dyDescent="0.3">
      <c r="A68" s="65"/>
      <c r="B68" s="65"/>
    </row>
    <row r="69" spans="1:2" s="61" customFormat="1" ht="12" customHeight="1" x14ac:dyDescent="0.3">
      <c r="A69" s="65"/>
      <c r="B69" s="65"/>
    </row>
    <row r="70" spans="1:2" s="61" customFormat="1" ht="12" customHeight="1" x14ac:dyDescent="0.3">
      <c r="A70" s="65"/>
      <c r="B70" s="65"/>
    </row>
    <row r="71" spans="1:2" s="61" customFormat="1" ht="12" customHeight="1" x14ac:dyDescent="0.3">
      <c r="A71" s="65"/>
      <c r="B71" s="65"/>
    </row>
    <row r="72" spans="1:2" s="61" customFormat="1" ht="12" customHeight="1" x14ac:dyDescent="0.3">
      <c r="A72" s="65"/>
      <c r="B72" s="65"/>
    </row>
    <row r="73" spans="1:2" s="61" customFormat="1" ht="12" customHeight="1" x14ac:dyDescent="0.3">
      <c r="A73" s="65"/>
      <c r="B73" s="65"/>
    </row>
    <row r="74" spans="1:2" s="61" customFormat="1" ht="12" customHeight="1" x14ac:dyDescent="0.3">
      <c r="A74" s="65"/>
      <c r="B74" s="65"/>
    </row>
    <row r="75" spans="1:2" s="61" customFormat="1" ht="12" customHeight="1" x14ac:dyDescent="0.3">
      <c r="A75" s="65"/>
      <c r="B75" s="65"/>
    </row>
    <row r="76" spans="1:2" s="61" customFormat="1" ht="12" customHeight="1" x14ac:dyDescent="0.3">
      <c r="A76" s="65"/>
      <c r="B76" s="65"/>
    </row>
    <row r="77" spans="1:2" s="61" customFormat="1" ht="12" customHeight="1" x14ac:dyDescent="0.3">
      <c r="A77" s="65"/>
      <c r="B77" s="65"/>
    </row>
    <row r="78" spans="1:2" s="61" customFormat="1" x14ac:dyDescent="0.3">
      <c r="A78" s="65"/>
      <c r="B78" s="65"/>
    </row>
    <row r="79" spans="1:2" s="61" customFormat="1" x14ac:dyDescent="0.3">
      <c r="A79" s="65"/>
      <c r="B79" s="65"/>
    </row>
    <row r="80" spans="1:2" s="61" customFormat="1" x14ac:dyDescent="0.3">
      <c r="A80" s="65"/>
      <c r="B80" s="65"/>
    </row>
    <row r="81" s="61" customFormat="1" x14ac:dyDescent="0.3"/>
    <row r="82" s="61" customFormat="1" x14ac:dyDescent="0.3"/>
    <row r="83" s="61" customFormat="1" x14ac:dyDescent="0.3"/>
    <row r="84" s="61" customFormat="1" x14ac:dyDescent="0.3"/>
    <row r="85" s="61" customFormat="1" x14ac:dyDescent="0.3"/>
    <row r="86" s="61" customFormat="1" x14ac:dyDescent="0.3"/>
    <row r="87" s="61" customFormat="1" x14ac:dyDescent="0.3"/>
    <row r="88" s="61" customFormat="1" x14ac:dyDescent="0.3"/>
    <row r="89" s="61" customForma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="61" customFormat="1" x14ac:dyDescent="0.3"/>
    <row r="290" s="61" customFormat="1" x14ac:dyDescent="0.3"/>
    <row r="291" s="61" customFormat="1" x14ac:dyDescent="0.3"/>
    <row r="292" s="61" customFormat="1" x14ac:dyDescent="0.3"/>
    <row r="293" s="61" customFormat="1" x14ac:dyDescent="0.3"/>
    <row r="294" s="61" customFormat="1" x14ac:dyDescent="0.3"/>
    <row r="295" s="61" customFormat="1" x14ac:dyDescent="0.3"/>
    <row r="296" s="61" customFormat="1" x14ac:dyDescent="0.3"/>
    <row r="297" s="61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306"/>
  <sheetViews>
    <sheetView showGridLines="0" view="pageBreakPreview" zoomScaleNormal="100" zoomScaleSheetLayoutView="100" workbookViewId="0">
      <selection activeCell="C22" sqref="C22"/>
    </sheetView>
  </sheetViews>
  <sheetFormatPr defaultColWidth="9.1796875" defaultRowHeight="13" x14ac:dyDescent="0.3"/>
  <cols>
    <col min="1" max="1" width="10.7265625" style="54" customWidth="1"/>
    <col min="2" max="2" width="11.54296875" style="54" customWidth="1"/>
    <col min="3" max="3" width="57.81640625" style="54" customWidth="1"/>
    <col min="4" max="4" width="9" style="54" customWidth="1"/>
    <col min="5" max="16384" width="9.1796875" style="54"/>
  </cols>
  <sheetData>
    <row r="1" spans="1:9" s="226" customFormat="1" ht="15" customHeight="1" x14ac:dyDescent="0.35">
      <c r="A1" s="51" t="s">
        <v>79</v>
      </c>
      <c r="B1" s="51"/>
      <c r="C1" s="51"/>
      <c r="D1" s="51"/>
    </row>
    <row r="2" spans="1:9" ht="15" customHeight="1" x14ac:dyDescent="0.3">
      <c r="A2" s="225" t="str">
        <f>'Prior Year Fees'!A2</f>
        <v>Financial Year to August 2018</v>
      </c>
      <c r="B2" s="225"/>
      <c r="D2" s="53">
        <f>SUM(D5:D243)</f>
        <v>5236.0200000000004</v>
      </c>
    </row>
    <row r="3" spans="1:9" ht="15" customHeight="1" x14ac:dyDescent="0.35">
      <c r="A3" s="48"/>
      <c r="B3" s="48"/>
      <c r="D3" s="76"/>
    </row>
    <row r="4" spans="1:9" s="57" customFormat="1" ht="15" customHeight="1" x14ac:dyDescent="0.25">
      <c r="A4" s="89" t="s">
        <v>0</v>
      </c>
      <c r="B4" s="89" t="s">
        <v>120</v>
      </c>
      <c r="C4" s="89" t="s">
        <v>1</v>
      </c>
      <c r="D4" s="90" t="s">
        <v>2</v>
      </c>
    </row>
    <row r="5" spans="1:9" s="61" customFormat="1" ht="15" customHeight="1" x14ac:dyDescent="0.3">
      <c r="A5" s="243">
        <v>43160</v>
      </c>
      <c r="B5" s="287" t="s">
        <v>238</v>
      </c>
      <c r="C5" s="287" t="s">
        <v>235</v>
      </c>
      <c r="D5" s="242">
        <v>1091.98</v>
      </c>
    </row>
    <row r="6" spans="1:9" s="61" customFormat="1" ht="15" customHeight="1" x14ac:dyDescent="0.3">
      <c r="A6" s="243">
        <v>43171</v>
      </c>
      <c r="B6" s="287" t="s">
        <v>239</v>
      </c>
      <c r="C6" s="287" t="s">
        <v>236</v>
      </c>
      <c r="D6" s="242">
        <v>119.25</v>
      </c>
    </row>
    <row r="7" spans="1:9" s="61" customFormat="1" ht="15" customHeight="1" x14ac:dyDescent="0.3">
      <c r="A7" s="243">
        <v>43173</v>
      </c>
      <c r="B7" s="287" t="s">
        <v>240</v>
      </c>
      <c r="C7" s="287" t="s">
        <v>237</v>
      </c>
      <c r="D7" s="242">
        <v>147.35</v>
      </c>
    </row>
    <row r="8" spans="1:9" s="61" customFormat="1" ht="15" customHeight="1" x14ac:dyDescent="0.3">
      <c r="A8" s="243">
        <v>43207</v>
      </c>
      <c r="B8" s="287" t="s">
        <v>282</v>
      </c>
      <c r="C8" s="287" t="s">
        <v>281</v>
      </c>
      <c r="D8" s="242">
        <v>321.07</v>
      </c>
    </row>
    <row r="9" spans="1:9" s="61" customFormat="1" ht="15" customHeight="1" x14ac:dyDescent="0.3">
      <c r="A9" s="243">
        <v>43237</v>
      </c>
      <c r="B9" s="287" t="s">
        <v>326</v>
      </c>
      <c r="C9" s="287" t="s">
        <v>325</v>
      </c>
      <c r="D9" s="242">
        <v>473.87</v>
      </c>
    </row>
    <row r="10" spans="1:9" s="61" customFormat="1" ht="15" customHeight="1" x14ac:dyDescent="0.3">
      <c r="A10" s="243">
        <v>43311</v>
      </c>
      <c r="B10" s="243" t="s">
        <v>460</v>
      </c>
      <c r="C10" s="287" t="s">
        <v>459</v>
      </c>
      <c r="D10" s="242">
        <v>1226.25</v>
      </c>
    </row>
    <row r="11" spans="1:9" s="61" customFormat="1" ht="15" customHeight="1" x14ac:dyDescent="0.3">
      <c r="A11" s="243">
        <v>43326</v>
      </c>
      <c r="B11" s="243" t="s">
        <v>512</v>
      </c>
      <c r="C11" s="287" t="s">
        <v>510</v>
      </c>
      <c r="D11" s="242">
        <v>1856.25</v>
      </c>
    </row>
    <row r="12" spans="1:9" s="61" customFormat="1" ht="15" customHeight="1" x14ac:dyDescent="0.3">
      <c r="A12" s="243"/>
      <c r="B12" s="287"/>
      <c r="C12" s="288"/>
      <c r="D12" s="242"/>
    </row>
    <row r="13" spans="1:9" s="61" customFormat="1" ht="15" customHeight="1" x14ac:dyDescent="0.3">
      <c r="A13" s="243"/>
      <c r="B13" s="287"/>
      <c r="C13" s="288"/>
      <c r="D13" s="242"/>
    </row>
    <row r="14" spans="1:9" s="61" customFormat="1" ht="15" customHeight="1" x14ac:dyDescent="0.3">
      <c r="A14" s="243"/>
      <c r="B14" s="287"/>
      <c r="C14" s="288"/>
      <c r="D14" s="242"/>
      <c r="H14" s="69"/>
    </row>
    <row r="15" spans="1:9" s="61" customFormat="1" ht="15" customHeight="1" x14ac:dyDescent="0.3">
      <c r="A15" s="243"/>
      <c r="B15" s="287"/>
      <c r="C15" s="288"/>
      <c r="D15" s="242"/>
      <c r="I15" s="69"/>
    </row>
    <row r="16" spans="1:9" s="61" customFormat="1" ht="15" customHeight="1" x14ac:dyDescent="0.3">
      <c r="A16" s="15"/>
      <c r="B16" s="15"/>
      <c r="C16" s="15"/>
      <c r="D16" s="25"/>
    </row>
    <row r="17" spans="1:4" s="61" customFormat="1" ht="15" customHeight="1" x14ac:dyDescent="0.3">
      <c r="A17" s="15"/>
      <c r="B17" s="15"/>
      <c r="C17" s="15"/>
      <c r="D17" s="16"/>
    </row>
    <row r="18" spans="1:4" s="61" customFormat="1" ht="15" customHeight="1" x14ac:dyDescent="0.3">
      <c r="A18" s="15"/>
      <c r="B18" s="15"/>
      <c r="C18" s="15"/>
      <c r="D18" s="25"/>
    </row>
    <row r="19" spans="1:4" s="61" customFormat="1" ht="15" customHeight="1" x14ac:dyDescent="0.3">
      <c r="A19" s="15"/>
      <c r="B19" s="15"/>
      <c r="C19" s="15"/>
      <c r="D19" s="25"/>
    </row>
    <row r="20" spans="1:4" s="61" customFormat="1" ht="15" customHeight="1" x14ac:dyDescent="0.3">
      <c r="A20" s="15"/>
      <c r="B20" s="15"/>
      <c r="C20" s="15"/>
      <c r="D20" s="25"/>
    </row>
    <row r="21" spans="1:4" s="61" customFormat="1" ht="15" customHeight="1" x14ac:dyDescent="0.3">
      <c r="A21" s="15"/>
      <c r="B21" s="15"/>
      <c r="C21" s="15"/>
      <c r="D21" s="25"/>
    </row>
    <row r="22" spans="1:4" s="61" customFormat="1" ht="15" customHeight="1" x14ac:dyDescent="0.3">
      <c r="A22" s="15"/>
      <c r="B22" s="15"/>
      <c r="C22" s="15"/>
      <c r="D22" s="25"/>
    </row>
    <row r="23" spans="1:4" s="61" customFormat="1" ht="15" customHeight="1" x14ac:dyDescent="0.3">
      <c r="A23" s="15"/>
      <c r="B23" s="15"/>
      <c r="C23" s="15"/>
      <c r="D23" s="25"/>
    </row>
    <row r="24" spans="1:4" s="61" customFormat="1" ht="15" customHeight="1" x14ac:dyDescent="0.3">
      <c r="A24" s="15"/>
      <c r="B24" s="15"/>
      <c r="C24" s="15"/>
      <c r="D24" s="25"/>
    </row>
    <row r="25" spans="1:4" s="61" customFormat="1" ht="15" customHeight="1" x14ac:dyDescent="0.3">
      <c r="A25" s="15"/>
      <c r="B25" s="15"/>
      <c r="C25" s="15"/>
      <c r="D25" s="25"/>
    </row>
    <row r="26" spans="1:4" s="61" customFormat="1" ht="15" customHeight="1" x14ac:dyDescent="0.3">
      <c r="A26" s="15"/>
      <c r="B26" s="15"/>
      <c r="C26" s="15"/>
      <c r="D26" s="25"/>
    </row>
    <row r="27" spans="1:4" s="61" customFormat="1" ht="15" customHeight="1" x14ac:dyDescent="0.3">
      <c r="A27" s="15"/>
      <c r="B27" s="15"/>
      <c r="C27" s="25"/>
      <c r="D27" s="25"/>
    </row>
    <row r="28" spans="1:4" s="61" customFormat="1" ht="15" customHeight="1" x14ac:dyDescent="0.3">
      <c r="A28" s="15"/>
      <c r="B28" s="15"/>
      <c r="C28" s="25"/>
      <c r="D28" s="25"/>
    </row>
    <row r="29" spans="1:4" s="61" customFormat="1" ht="15" customHeight="1" x14ac:dyDescent="0.3">
      <c r="A29" s="15"/>
      <c r="B29" s="15"/>
      <c r="C29" s="25"/>
      <c r="D29" s="25"/>
    </row>
    <row r="30" spans="1:4" s="61" customFormat="1" ht="15" customHeight="1" x14ac:dyDescent="0.3">
      <c r="A30" s="25"/>
      <c r="B30" s="25"/>
      <c r="C30" s="25"/>
      <c r="D30" s="25"/>
    </row>
    <row r="31" spans="1:4" s="61" customFormat="1" ht="15" customHeight="1" x14ac:dyDescent="0.3">
      <c r="A31" s="25"/>
      <c r="B31" s="25"/>
      <c r="C31" s="25"/>
      <c r="D31" s="25"/>
    </row>
    <row r="32" spans="1:4" s="61" customFormat="1" ht="15" customHeight="1" x14ac:dyDescent="0.3">
      <c r="A32" s="25"/>
      <c r="B32" s="25"/>
      <c r="C32" s="25"/>
      <c r="D32" s="25"/>
    </row>
    <row r="33" spans="1:4" s="61" customFormat="1" ht="15" customHeight="1" x14ac:dyDescent="0.3">
      <c r="A33" s="25"/>
      <c r="B33" s="25"/>
      <c r="C33" s="25"/>
      <c r="D33" s="25"/>
    </row>
    <row r="34" spans="1:4" s="61" customFormat="1" ht="15" customHeight="1" x14ac:dyDescent="0.3">
      <c r="A34" s="25"/>
      <c r="B34" s="25"/>
      <c r="C34" s="25"/>
      <c r="D34" s="25"/>
    </row>
    <row r="35" spans="1:4" s="61" customFormat="1" ht="15" customHeight="1" x14ac:dyDescent="0.3">
      <c r="A35" s="25"/>
      <c r="B35" s="25"/>
      <c r="C35" s="25"/>
      <c r="D35" s="25"/>
    </row>
    <row r="36" spans="1:4" s="61" customFormat="1" ht="15" customHeight="1" x14ac:dyDescent="0.3">
      <c r="A36" s="25"/>
      <c r="B36" s="25"/>
      <c r="C36" s="25"/>
      <c r="D36" s="25"/>
    </row>
    <row r="37" spans="1:4" s="61" customFormat="1" ht="15" customHeight="1" x14ac:dyDescent="0.3">
      <c r="A37" s="25"/>
      <c r="B37" s="25"/>
      <c r="C37" s="25"/>
      <c r="D37" s="25"/>
    </row>
    <row r="38" spans="1:4" s="61" customFormat="1" ht="15" customHeight="1" x14ac:dyDescent="0.3">
      <c r="A38" s="25"/>
      <c r="B38" s="25"/>
      <c r="C38" s="25"/>
      <c r="D38" s="25"/>
    </row>
    <row r="39" spans="1:4" s="61" customFormat="1" ht="15" customHeight="1" x14ac:dyDescent="0.3">
      <c r="A39" s="25"/>
      <c r="B39" s="25"/>
      <c r="C39" s="25"/>
      <c r="D39" s="25"/>
    </row>
    <row r="40" spans="1:4" s="61" customFormat="1" ht="15" customHeight="1" x14ac:dyDescent="0.3">
      <c r="A40" s="25"/>
      <c r="B40" s="25"/>
      <c r="C40" s="25"/>
      <c r="D40" s="25"/>
    </row>
    <row r="41" spans="1:4" s="61" customFormat="1" ht="15" customHeight="1" x14ac:dyDescent="0.3"/>
    <row r="42" spans="1:4" s="61" customFormat="1" ht="15" customHeight="1" x14ac:dyDescent="0.3"/>
    <row r="43" spans="1:4" s="61" customFormat="1" ht="15" customHeight="1" x14ac:dyDescent="0.3"/>
    <row r="44" spans="1:4" s="61" customFormat="1" ht="15" customHeight="1" x14ac:dyDescent="0.3"/>
    <row r="45" spans="1:4" s="61" customFormat="1" ht="15" customHeight="1" x14ac:dyDescent="0.3"/>
    <row r="46" spans="1:4" s="61" customFormat="1" ht="15" customHeight="1" x14ac:dyDescent="0.3"/>
    <row r="47" spans="1:4" s="61" customFormat="1" ht="15" customHeight="1" x14ac:dyDescent="0.3"/>
    <row r="48" spans="1:4" s="61" customFormat="1" ht="12" customHeight="1" x14ac:dyDescent="0.3"/>
    <row r="49" s="61" customFormat="1" ht="12" customHeight="1" x14ac:dyDescent="0.3"/>
    <row r="50" s="61" customFormat="1" ht="12" customHeight="1" x14ac:dyDescent="0.3"/>
    <row r="51" s="61" customFormat="1" ht="12" customHeight="1" x14ac:dyDescent="0.3"/>
    <row r="52" s="61" customFormat="1" ht="12" customHeight="1" x14ac:dyDescent="0.3"/>
    <row r="53" s="61" customFormat="1" ht="12" customHeight="1" x14ac:dyDescent="0.3"/>
    <row r="54" s="61" customFormat="1" ht="12" customHeight="1" x14ac:dyDescent="0.3"/>
    <row r="55" s="61" customFormat="1" ht="12" customHeight="1" x14ac:dyDescent="0.3"/>
    <row r="56" s="61" customFormat="1" ht="12" customHeight="1" x14ac:dyDescent="0.3"/>
    <row r="57" s="61" customFormat="1" ht="12" customHeight="1" x14ac:dyDescent="0.3"/>
    <row r="58" s="61" customFormat="1" ht="12" customHeight="1" x14ac:dyDescent="0.3"/>
    <row r="59" s="61" customFormat="1" ht="12" customHeight="1" x14ac:dyDescent="0.3"/>
    <row r="60" s="61" customFormat="1" ht="12" customHeight="1" x14ac:dyDescent="0.3"/>
    <row r="61" s="61" customFormat="1" ht="12" customHeight="1" x14ac:dyDescent="0.3"/>
    <row r="62" s="61" customFormat="1" ht="12" customHeight="1" x14ac:dyDescent="0.3"/>
    <row r="63" s="61" customFormat="1" ht="12" customHeight="1" x14ac:dyDescent="0.3"/>
    <row r="64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ht="12" customHeight="1" x14ac:dyDescent="0.3"/>
    <row r="81" s="61" customFormat="1" ht="12" customHeight="1" x14ac:dyDescent="0.3"/>
    <row r="82" s="61" customFormat="1" ht="12" customHeight="1" x14ac:dyDescent="0.3"/>
    <row r="83" s="61" customFormat="1" ht="12" customHeight="1" x14ac:dyDescent="0.3"/>
    <row r="84" s="61" customFormat="1" ht="12" customHeight="1" x14ac:dyDescent="0.3"/>
    <row r="85" s="61" customFormat="1" ht="12" customHeight="1" x14ac:dyDescent="0.3"/>
    <row r="86" s="61" customFormat="1" ht="12" customHeight="1" x14ac:dyDescent="0.3"/>
    <row r="87" s="61" customFormat="1" x14ac:dyDescent="0.3"/>
    <row r="88" s="61" customFormat="1" x14ac:dyDescent="0.3"/>
    <row r="89" s="61" customForma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="61" customFormat="1" x14ac:dyDescent="0.3"/>
    <row r="290" s="61" customFormat="1" x14ac:dyDescent="0.3"/>
    <row r="291" s="61" customFormat="1" x14ac:dyDescent="0.3"/>
    <row r="292" s="61" customFormat="1" x14ac:dyDescent="0.3"/>
    <row r="293" s="61" customFormat="1" x14ac:dyDescent="0.3"/>
    <row r="294" s="61" customFormat="1" x14ac:dyDescent="0.3"/>
    <row r="295" s="61" customFormat="1" x14ac:dyDescent="0.3"/>
    <row r="296" s="61" customFormat="1" x14ac:dyDescent="0.3"/>
    <row r="297" s="61" customFormat="1" x14ac:dyDescent="0.3"/>
    <row r="298" s="61" customFormat="1" x14ac:dyDescent="0.3"/>
    <row r="299" s="61" customFormat="1" x14ac:dyDescent="0.3"/>
    <row r="300" s="61" customFormat="1" x14ac:dyDescent="0.3"/>
    <row r="301" s="61" customFormat="1" x14ac:dyDescent="0.3"/>
    <row r="302" s="61" customFormat="1" x14ac:dyDescent="0.3"/>
    <row r="303" s="61" customFormat="1" x14ac:dyDescent="0.3"/>
    <row r="304" s="61" customFormat="1" x14ac:dyDescent="0.3"/>
    <row r="305" s="61" customFormat="1" x14ac:dyDescent="0.3"/>
    <row r="306" s="61" customFormat="1" x14ac:dyDescent="0.3"/>
  </sheetData>
  <pageMargins left="0" right="0" top="0" bottom="0.39370078740157483" header="0" footer="0"/>
  <pageSetup paperSize="9" firstPageNumber="0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V100"/>
  <sheetViews>
    <sheetView showGridLines="0" view="pageBreakPreview" zoomScaleNormal="100" zoomScaleSheetLayoutView="100" workbookViewId="0">
      <selection activeCell="G39" sqref="G39"/>
    </sheetView>
  </sheetViews>
  <sheetFormatPr defaultColWidth="9.1796875" defaultRowHeight="13" x14ac:dyDescent="0.3"/>
  <cols>
    <col min="1" max="2" width="10.7265625" style="54" customWidth="1"/>
    <col min="3" max="3" width="58.7265625" style="54" customWidth="1"/>
    <col min="4" max="4" width="8.7265625" style="86" customWidth="1"/>
    <col min="5" max="16384" width="9.1796875" style="54"/>
  </cols>
  <sheetData>
    <row r="1" spans="1:22" s="226" customFormat="1" ht="15" customHeight="1" x14ac:dyDescent="0.35">
      <c r="A1" s="154" t="s">
        <v>105</v>
      </c>
      <c r="B1" s="154"/>
      <c r="C1" s="154"/>
      <c r="D1" s="155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2" ht="15" customHeight="1" x14ac:dyDescent="0.3">
      <c r="A2" s="225" t="str">
        <f>'Prior Year Fees'!A2</f>
        <v>Financial Year to August 2018</v>
      </c>
      <c r="B2" s="228"/>
      <c r="C2" s="158"/>
      <c r="D2" s="53">
        <f>D32+D35</f>
        <v>3704.59</v>
      </c>
    </row>
    <row r="3" spans="1:22" ht="15" customHeight="1" x14ac:dyDescent="0.35">
      <c r="A3" s="156"/>
      <c r="B3" s="156"/>
      <c r="C3" s="150"/>
      <c r="D3" s="56"/>
    </row>
    <row r="4" spans="1:22" ht="15" customHeight="1" x14ac:dyDescent="0.3">
      <c r="A4" s="152" t="s">
        <v>0</v>
      </c>
      <c r="B4" s="152" t="s">
        <v>55</v>
      </c>
      <c r="C4" s="152" t="s">
        <v>1</v>
      </c>
      <c r="D4" s="157" t="s">
        <v>2</v>
      </c>
      <c r="E4" s="22"/>
      <c r="F4" s="22"/>
      <c r="G4" s="28"/>
      <c r="H4" s="28"/>
      <c r="I4" s="28"/>
      <c r="J4" s="28"/>
      <c r="K4" s="28"/>
      <c r="L4" s="28"/>
      <c r="M4" s="28"/>
      <c r="N4" s="28"/>
      <c r="O4" s="28"/>
    </row>
    <row r="5" spans="1:22" s="61" customFormat="1" ht="15" customHeight="1" x14ac:dyDescent="0.3">
      <c r="A5" s="243">
        <v>43115</v>
      </c>
      <c r="B5" s="287" t="s">
        <v>128</v>
      </c>
      <c r="C5" s="288" t="s">
        <v>139</v>
      </c>
      <c r="D5" s="242">
        <v>22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61" customFormat="1" ht="15" customHeight="1" x14ac:dyDescent="0.3">
      <c r="A6" s="243">
        <v>43116</v>
      </c>
      <c r="B6" s="287" t="s">
        <v>128</v>
      </c>
      <c r="C6" s="288" t="s">
        <v>140</v>
      </c>
      <c r="D6" s="242">
        <v>33</v>
      </c>
      <c r="E6" s="25"/>
      <c r="F6" s="25"/>
      <c r="G6" s="25"/>
      <c r="H6" s="25"/>
      <c r="I6" s="25"/>
      <c r="J6" s="25"/>
      <c r="K6" s="25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61" customFormat="1" ht="15" customHeight="1" x14ac:dyDescent="0.3">
      <c r="A7" s="243">
        <v>43122</v>
      </c>
      <c r="B7" s="287" t="s">
        <v>128</v>
      </c>
      <c r="C7" s="288" t="s">
        <v>141</v>
      </c>
      <c r="D7" s="242">
        <v>55</v>
      </c>
      <c r="E7" s="25"/>
      <c r="F7" s="25"/>
      <c r="G7" s="25"/>
      <c r="H7" s="25"/>
      <c r="I7" s="25"/>
      <c r="J7" s="25"/>
      <c r="K7" s="25" t="s">
        <v>18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s="61" customFormat="1" ht="15" customHeight="1" x14ac:dyDescent="0.3">
      <c r="A8" s="243">
        <v>43132</v>
      </c>
      <c r="B8" s="287" t="s">
        <v>128</v>
      </c>
      <c r="C8" s="288" t="s">
        <v>142</v>
      </c>
      <c r="D8" s="242">
        <v>22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61" customFormat="1" ht="15" customHeight="1" x14ac:dyDescent="0.3">
      <c r="A9" s="243">
        <v>43136</v>
      </c>
      <c r="B9" s="287" t="s">
        <v>128</v>
      </c>
      <c r="C9" s="288" t="s">
        <v>143</v>
      </c>
      <c r="D9" s="242">
        <v>210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s="61" customFormat="1" ht="15" customHeight="1" x14ac:dyDescent="0.3">
      <c r="A10" s="243">
        <v>43136</v>
      </c>
      <c r="B10" s="287" t="s">
        <v>128</v>
      </c>
      <c r="C10" s="288" t="s">
        <v>143</v>
      </c>
      <c r="D10" s="242">
        <v>95.63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61" customFormat="1" ht="15" customHeight="1" x14ac:dyDescent="0.3">
      <c r="A11" s="243">
        <v>43144</v>
      </c>
      <c r="B11" s="287" t="s">
        <v>128</v>
      </c>
      <c r="C11" s="288" t="s">
        <v>144</v>
      </c>
      <c r="D11" s="242">
        <v>1432.96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s="61" customFormat="1" ht="15" customHeight="1" x14ac:dyDescent="0.3">
      <c r="A12" s="243">
        <v>43157</v>
      </c>
      <c r="B12" s="287" t="s">
        <v>128</v>
      </c>
      <c r="C12" s="288" t="s">
        <v>145</v>
      </c>
      <c r="D12" s="242">
        <v>33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61" customFormat="1" ht="15" customHeight="1" x14ac:dyDescent="0.3">
      <c r="A13" s="243">
        <v>43164</v>
      </c>
      <c r="B13" s="287" t="s">
        <v>128</v>
      </c>
      <c r="C13" s="287" t="s">
        <v>241</v>
      </c>
      <c r="D13" s="242">
        <v>22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61" customFormat="1" ht="15" customHeight="1" x14ac:dyDescent="0.3">
      <c r="A14" s="243">
        <v>43164</v>
      </c>
      <c r="B14" s="287" t="s">
        <v>128</v>
      </c>
      <c r="C14" s="287" t="s">
        <v>242</v>
      </c>
      <c r="D14" s="242">
        <v>22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61" customFormat="1" ht="15" customHeight="1" x14ac:dyDescent="0.3">
      <c r="A15" s="243">
        <v>43168</v>
      </c>
      <c r="B15" s="287" t="s">
        <v>128</v>
      </c>
      <c r="C15" s="287" t="s">
        <v>243</v>
      </c>
      <c r="D15" s="242">
        <v>80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61" customFormat="1" ht="15" customHeight="1" x14ac:dyDescent="0.3">
      <c r="A16" s="243">
        <v>43179</v>
      </c>
      <c r="B16" s="287" t="s">
        <v>128</v>
      </c>
      <c r="C16" s="287" t="s">
        <v>244</v>
      </c>
      <c r="D16" s="242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29" customFormat="1" ht="15" customHeight="1" x14ac:dyDescent="0.3">
      <c r="A17" s="243">
        <v>43220</v>
      </c>
      <c r="B17" s="301" t="s">
        <v>128</v>
      </c>
      <c r="C17" s="302" t="s">
        <v>290</v>
      </c>
      <c r="D17" s="242">
        <v>30</v>
      </c>
    </row>
    <row r="18" spans="1:22" s="29" customFormat="1" ht="15" customHeight="1" x14ac:dyDescent="0.3">
      <c r="A18" s="243">
        <v>43220</v>
      </c>
      <c r="B18" s="301" t="s">
        <v>128</v>
      </c>
      <c r="C18" s="302" t="s">
        <v>291</v>
      </c>
      <c r="D18" s="242">
        <v>5</v>
      </c>
    </row>
    <row r="19" spans="1:22" s="29" customFormat="1" ht="15" customHeight="1" x14ac:dyDescent="0.3">
      <c r="A19" s="243">
        <v>43220</v>
      </c>
      <c r="B19" s="301" t="s">
        <v>128</v>
      </c>
      <c r="C19" s="302" t="s">
        <v>292</v>
      </c>
      <c r="D19" s="242">
        <v>60</v>
      </c>
    </row>
    <row r="20" spans="1:22" s="29" customFormat="1" ht="15" customHeight="1" x14ac:dyDescent="0.3">
      <c r="A20" s="243">
        <v>43220</v>
      </c>
      <c r="B20" s="301" t="s">
        <v>128</v>
      </c>
      <c r="C20" s="302" t="s">
        <v>293</v>
      </c>
      <c r="D20" s="242">
        <v>20</v>
      </c>
    </row>
    <row r="21" spans="1:22" s="61" customFormat="1" ht="15" customHeight="1" x14ac:dyDescent="0.3">
      <c r="A21" s="243">
        <v>43237</v>
      </c>
      <c r="B21" s="301" t="s">
        <v>128</v>
      </c>
      <c r="C21" s="287" t="s">
        <v>327</v>
      </c>
      <c r="D21" s="242">
        <v>375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61" customFormat="1" ht="15" customHeight="1" x14ac:dyDescent="0.3">
      <c r="A22" s="243">
        <v>43237</v>
      </c>
      <c r="B22" s="301" t="s">
        <v>128</v>
      </c>
      <c r="C22" s="287" t="s">
        <v>328</v>
      </c>
      <c r="D22" s="242">
        <v>365</v>
      </c>
      <c r="E22" s="25"/>
      <c r="F22" s="25"/>
      <c r="G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61" customFormat="1" ht="15" customHeight="1" x14ac:dyDescent="0.3">
      <c r="A23" s="243">
        <v>43238</v>
      </c>
      <c r="B23" s="301" t="s">
        <v>128</v>
      </c>
      <c r="C23" s="287" t="s">
        <v>329</v>
      </c>
      <c r="D23" s="242">
        <v>33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61" customFormat="1" ht="15" customHeight="1" x14ac:dyDescent="0.3">
      <c r="A24" s="243">
        <v>43238</v>
      </c>
      <c r="B24" s="301" t="s">
        <v>128</v>
      </c>
      <c r="C24" s="287" t="s">
        <v>330</v>
      </c>
      <c r="D24" s="242">
        <v>33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61" customFormat="1" ht="15" customHeight="1" x14ac:dyDescent="0.3">
      <c r="A25" s="243">
        <v>43249</v>
      </c>
      <c r="B25" s="301" t="s">
        <v>128</v>
      </c>
      <c r="C25" s="287" t="s">
        <v>330</v>
      </c>
      <c r="D25" s="242">
        <v>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61" customFormat="1" ht="15" customHeight="1" x14ac:dyDescent="0.3">
      <c r="A26" s="243">
        <v>43251</v>
      </c>
      <c r="B26" s="301" t="s">
        <v>128</v>
      </c>
      <c r="C26" s="287" t="s">
        <v>331</v>
      </c>
      <c r="D26" s="242">
        <v>180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s="61" customFormat="1" ht="15" customHeight="1" x14ac:dyDescent="0.3">
      <c r="A27" s="243">
        <v>43251</v>
      </c>
      <c r="B27" s="301" t="s">
        <v>128</v>
      </c>
      <c r="C27" s="287" t="s">
        <v>330</v>
      </c>
      <c r="D27" s="242">
        <v>30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61" customFormat="1" ht="15" customHeight="1" x14ac:dyDescent="0.3">
      <c r="A28" s="243">
        <v>43294</v>
      </c>
      <c r="B28" s="301" t="s">
        <v>128</v>
      </c>
      <c r="C28" s="287" t="s">
        <v>461</v>
      </c>
      <c r="D28" s="242">
        <v>465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61" customFormat="1" ht="15" customHeight="1" x14ac:dyDescent="0.3">
      <c r="A29" s="243">
        <v>43321</v>
      </c>
      <c r="B29" s="301" t="s">
        <v>128</v>
      </c>
      <c r="C29" s="287" t="s">
        <v>513</v>
      </c>
      <c r="D29" s="242">
        <v>30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61" customFormat="1" ht="15" customHeight="1" x14ac:dyDescent="0.3">
      <c r="A30" s="243">
        <v>43335</v>
      </c>
      <c r="B30" s="301" t="s">
        <v>128</v>
      </c>
      <c r="C30" s="287" t="s">
        <v>514</v>
      </c>
      <c r="D30" s="242">
        <v>15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61" customFormat="1" ht="15" customHeight="1" x14ac:dyDescent="0.3">
      <c r="A31" s="243"/>
      <c r="B31" s="287"/>
      <c r="C31" s="288"/>
      <c r="D31" s="24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61" customFormat="1" ht="15" customHeight="1" thickBot="1" x14ac:dyDescent="0.35">
      <c r="A32" s="46"/>
      <c r="B32" s="26"/>
      <c r="C32" s="194" t="s">
        <v>107</v>
      </c>
      <c r="D32" s="197">
        <f>SUM(D5:D31)</f>
        <v>3704.59</v>
      </c>
    </row>
    <row r="33" spans="1:7" s="61" customFormat="1" ht="15" customHeight="1" x14ac:dyDescent="0.3">
      <c r="A33" s="46"/>
      <c r="B33" s="26"/>
      <c r="C33" s="147"/>
      <c r="D33" s="37"/>
    </row>
    <row r="34" spans="1:7" s="61" customFormat="1" ht="15" customHeight="1" x14ac:dyDescent="0.3">
      <c r="A34" s="46"/>
      <c r="B34" s="26"/>
      <c r="C34" s="147"/>
      <c r="D34" s="37"/>
    </row>
    <row r="35" spans="1:7" s="61" customFormat="1" ht="15" customHeight="1" thickBot="1" x14ac:dyDescent="0.35">
      <c r="A35" s="46"/>
      <c r="B35" s="26"/>
      <c r="C35" s="194" t="s">
        <v>106</v>
      </c>
      <c r="D35" s="197">
        <f>SUM(D33:D34)</f>
        <v>0</v>
      </c>
    </row>
    <row r="36" spans="1:7" s="61" customFormat="1" ht="15" customHeight="1" x14ac:dyDescent="0.3">
      <c r="A36" s="46"/>
      <c r="B36" s="26"/>
      <c r="C36" s="147"/>
      <c r="D36" s="37"/>
    </row>
    <row r="37" spans="1:7" s="61" customFormat="1" ht="15" customHeight="1" x14ac:dyDescent="0.3"/>
    <row r="38" spans="1:7" ht="15" customHeight="1" x14ac:dyDescent="0.3">
      <c r="D38" s="54"/>
    </row>
    <row r="39" spans="1:7" ht="15" customHeight="1" x14ac:dyDescent="0.3">
      <c r="A39" s="46"/>
      <c r="B39" s="26"/>
      <c r="C39" s="147"/>
      <c r="D39" s="37"/>
    </row>
    <row r="40" spans="1:7" ht="15" customHeight="1" x14ac:dyDescent="0.3">
      <c r="D40" s="54"/>
      <c r="G40" s="54" t="s">
        <v>18</v>
      </c>
    </row>
    <row r="41" spans="1:7" ht="15" customHeight="1" x14ac:dyDescent="0.3">
      <c r="D41" s="54"/>
      <c r="G41" s="54" t="s">
        <v>18</v>
      </c>
    </row>
    <row r="42" spans="1:7" ht="15" customHeight="1" x14ac:dyDescent="0.3">
      <c r="D42" s="54"/>
      <c r="G42" s="54" t="s">
        <v>18</v>
      </c>
    </row>
    <row r="43" spans="1:7" ht="15" customHeight="1" x14ac:dyDescent="0.3"/>
    <row r="44" spans="1:7" ht="15" customHeight="1" x14ac:dyDescent="0.3"/>
    <row r="45" spans="1:7" ht="15" customHeight="1" x14ac:dyDescent="0.3"/>
    <row r="46" spans="1:7" ht="15" customHeight="1" x14ac:dyDescent="0.3"/>
    <row r="47" spans="1:7" ht="15" customHeight="1" x14ac:dyDescent="0.3"/>
    <row r="48" spans="1:7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</sheetData>
  <sortState ref="A6:E38">
    <sortCondition ref="C6:C38"/>
  </sortState>
  <pageMargins left="0" right="0" top="0" bottom="0.39370078740157483" header="0" footer="0"/>
  <pageSetup paperSize="9" firstPageNumber="0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W335"/>
  <sheetViews>
    <sheetView showGridLines="0" view="pageBreakPreview" topLeftCell="A7" zoomScaleNormal="100" zoomScaleSheetLayoutView="100" workbookViewId="0">
      <selection activeCell="B37" sqref="B37"/>
    </sheetView>
  </sheetViews>
  <sheetFormatPr defaultColWidth="9.1796875" defaultRowHeight="13" x14ac:dyDescent="0.3"/>
  <cols>
    <col min="1" max="1" width="10.7265625" style="54" customWidth="1"/>
    <col min="2" max="2" width="10.7265625" style="239" customWidth="1"/>
    <col min="3" max="3" width="57.54296875" style="54" customWidth="1"/>
    <col min="4" max="4" width="10.1796875" style="54" customWidth="1"/>
    <col min="5" max="13" width="9.1796875" style="54"/>
    <col min="14" max="14" width="9.81640625" style="54" bestFit="1" customWidth="1"/>
    <col min="15" max="16384" width="9.1796875" style="54"/>
  </cols>
  <sheetData>
    <row r="1" spans="1:23" s="226" customFormat="1" ht="15" customHeight="1" x14ac:dyDescent="0.35">
      <c r="A1" s="51" t="s">
        <v>116</v>
      </c>
      <c r="B1" s="267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3" ht="15" customHeight="1" x14ac:dyDescent="0.3">
      <c r="A2" s="268" t="str">
        <f>'Prior Year Fees'!A2</f>
        <v>Financial Year to August 2018</v>
      </c>
      <c r="B2" s="269"/>
      <c r="D2" s="56"/>
    </row>
    <row r="3" spans="1:23" ht="15" customHeight="1" x14ac:dyDescent="0.35">
      <c r="A3" s="48"/>
      <c r="B3" s="246"/>
      <c r="D3" s="56"/>
    </row>
    <row r="4" spans="1:23" ht="15" customHeight="1" x14ac:dyDescent="0.3">
      <c r="A4" s="62" t="s">
        <v>0</v>
      </c>
      <c r="B4" s="247" t="s">
        <v>120</v>
      </c>
      <c r="C4" s="62" t="s">
        <v>1</v>
      </c>
      <c r="D4" s="63" t="s">
        <v>2</v>
      </c>
      <c r="E4" s="22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3" ht="15" customHeight="1" x14ac:dyDescent="0.3">
      <c r="A5" s="243">
        <v>43129</v>
      </c>
      <c r="B5" s="270" t="s">
        <v>146</v>
      </c>
      <c r="C5" s="241" t="s">
        <v>134</v>
      </c>
      <c r="D5" s="242">
        <v>51100</v>
      </c>
      <c r="E5" s="22"/>
      <c r="F5" s="22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23" s="272" customFormat="1" ht="15" customHeight="1" x14ac:dyDescent="0.25">
      <c r="A6" s="243">
        <v>43159</v>
      </c>
      <c r="B6" s="270" t="s">
        <v>146</v>
      </c>
      <c r="C6" s="241" t="s">
        <v>134</v>
      </c>
      <c r="D6" s="242">
        <v>22400</v>
      </c>
      <c r="E6" s="271"/>
      <c r="F6" s="271"/>
      <c r="G6" s="271"/>
      <c r="H6" s="271"/>
      <c r="J6" s="273"/>
      <c r="K6" s="271"/>
      <c r="L6" s="271"/>
      <c r="M6" s="273"/>
      <c r="N6" s="271"/>
      <c r="O6" s="271"/>
      <c r="P6" s="271"/>
      <c r="Q6" s="271"/>
      <c r="R6" s="271"/>
      <c r="S6" s="271"/>
      <c r="T6" s="271"/>
      <c r="U6" s="271"/>
      <c r="V6" s="271"/>
      <c r="W6" s="271"/>
    </row>
    <row r="7" spans="1:23" s="272" customFormat="1" ht="15" customHeight="1" x14ac:dyDescent="0.25">
      <c r="A7" s="243">
        <v>43182</v>
      </c>
      <c r="B7" s="270" t="s">
        <v>146</v>
      </c>
      <c r="C7" s="270" t="s">
        <v>245</v>
      </c>
      <c r="D7" s="242">
        <v>24200</v>
      </c>
      <c r="E7" s="271"/>
      <c r="F7" s="271"/>
      <c r="G7" s="271"/>
      <c r="H7" s="271"/>
      <c r="I7" s="271"/>
      <c r="K7" s="271"/>
      <c r="L7" s="271"/>
      <c r="N7" s="271"/>
      <c r="O7" s="271"/>
      <c r="P7" s="271"/>
      <c r="Q7" s="271"/>
      <c r="R7" s="271"/>
      <c r="S7" s="271"/>
      <c r="T7" s="271"/>
      <c r="U7" s="271"/>
      <c r="V7" s="271"/>
      <c r="W7" s="271"/>
    </row>
    <row r="8" spans="1:23" s="272" customFormat="1" ht="15" customHeight="1" x14ac:dyDescent="0.25">
      <c r="A8" s="243">
        <v>43220</v>
      </c>
      <c r="B8" s="303" t="s">
        <v>146</v>
      </c>
      <c r="C8" s="270" t="s">
        <v>294</v>
      </c>
      <c r="D8" s="242">
        <v>2145</v>
      </c>
      <c r="E8" s="271"/>
      <c r="F8" s="271"/>
      <c r="G8" s="271"/>
      <c r="H8" s="271"/>
      <c r="I8" s="271"/>
      <c r="K8" s="271"/>
      <c r="L8" s="271"/>
      <c r="N8" s="271"/>
      <c r="O8" s="271"/>
      <c r="P8" s="271"/>
      <c r="Q8" s="271"/>
      <c r="R8" s="271"/>
      <c r="S8" s="271"/>
      <c r="T8" s="271"/>
      <c r="U8" s="271"/>
      <c r="V8" s="271"/>
      <c r="W8" s="271"/>
    </row>
    <row r="9" spans="1:23" s="272" customFormat="1" ht="15" customHeight="1" x14ac:dyDescent="0.25">
      <c r="A9" s="243">
        <v>43249</v>
      </c>
      <c r="B9" s="270" t="s">
        <v>146</v>
      </c>
      <c r="C9" s="270" t="s">
        <v>134</v>
      </c>
      <c r="D9" s="242">
        <v>45000</v>
      </c>
      <c r="E9" s="271"/>
      <c r="F9" s="271"/>
      <c r="G9" s="271"/>
      <c r="H9" s="271"/>
      <c r="I9" s="271"/>
      <c r="K9" s="271"/>
      <c r="L9" s="271"/>
      <c r="N9" s="271"/>
      <c r="O9" s="271"/>
      <c r="P9" s="271"/>
      <c r="Q9" s="271"/>
      <c r="R9" s="271"/>
      <c r="S9" s="271"/>
      <c r="T9" s="271"/>
      <c r="U9" s="271"/>
      <c r="V9" s="271"/>
      <c r="W9" s="271"/>
    </row>
    <row r="10" spans="1:23" s="272" customFormat="1" ht="15" customHeight="1" x14ac:dyDescent="0.25">
      <c r="A10" s="243">
        <v>43270</v>
      </c>
      <c r="B10" s="270" t="s">
        <v>146</v>
      </c>
      <c r="C10" s="270" t="s">
        <v>391</v>
      </c>
      <c r="D10" s="242">
        <v>2600</v>
      </c>
      <c r="E10" s="271"/>
      <c r="F10" s="271"/>
      <c r="G10" s="271"/>
      <c r="H10" s="271"/>
      <c r="I10" s="271"/>
      <c r="K10" s="271"/>
      <c r="L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</row>
    <row r="11" spans="1:23" s="272" customFormat="1" ht="15" customHeight="1" x14ac:dyDescent="0.25">
      <c r="A11" s="243">
        <v>43276</v>
      </c>
      <c r="B11" s="270" t="s">
        <v>146</v>
      </c>
      <c r="C11" s="270" t="s">
        <v>392</v>
      </c>
      <c r="D11" s="242">
        <v>13900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s="272" customFormat="1" ht="15" customHeight="1" x14ac:dyDescent="0.25">
      <c r="A12" s="243">
        <v>43278</v>
      </c>
      <c r="B12" s="270" t="s">
        <v>146</v>
      </c>
      <c r="C12" s="270" t="s">
        <v>393</v>
      </c>
      <c r="D12" s="242">
        <v>7330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23" s="272" customFormat="1" ht="15" customHeight="1" x14ac:dyDescent="0.25">
      <c r="A13" s="243">
        <v>43283</v>
      </c>
      <c r="B13" s="270" t="s">
        <v>146</v>
      </c>
      <c r="C13" s="270" t="s">
        <v>134</v>
      </c>
      <c r="D13" s="242">
        <v>71280</v>
      </c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</row>
    <row r="14" spans="1:23" s="272" customFormat="1" ht="15" customHeight="1" x14ac:dyDescent="0.25">
      <c r="A14" s="243">
        <v>43290</v>
      </c>
      <c r="B14" s="270" t="s">
        <v>146</v>
      </c>
      <c r="C14" s="270" t="s">
        <v>469</v>
      </c>
      <c r="D14" s="242">
        <v>250</v>
      </c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</row>
    <row r="15" spans="1:23" s="272" customFormat="1" ht="15" customHeight="1" x14ac:dyDescent="0.25">
      <c r="A15" s="243">
        <v>43293</v>
      </c>
      <c r="B15" s="270" t="s">
        <v>146</v>
      </c>
      <c r="C15" s="270" t="s">
        <v>470</v>
      </c>
      <c r="D15" s="242">
        <v>350</v>
      </c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3" s="272" customFormat="1" ht="15" customHeight="1" x14ac:dyDescent="0.25">
      <c r="A16" s="243">
        <v>43297</v>
      </c>
      <c r="B16" s="270" t="s">
        <v>146</v>
      </c>
      <c r="C16" s="270" t="s">
        <v>471</v>
      </c>
      <c r="D16" s="242">
        <v>5460</v>
      </c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</row>
    <row r="17" spans="1:23" s="272" customFormat="1" ht="15" customHeight="1" x14ac:dyDescent="0.25">
      <c r="A17" s="243">
        <v>43305</v>
      </c>
      <c r="B17" s="270" t="s">
        <v>146</v>
      </c>
      <c r="C17" s="270" t="s">
        <v>472</v>
      </c>
      <c r="D17" s="242">
        <v>1184</v>
      </c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23" s="272" customFormat="1" ht="15" customHeight="1" x14ac:dyDescent="0.25">
      <c r="A18" s="243">
        <v>43305</v>
      </c>
      <c r="B18" s="270" t="s">
        <v>146</v>
      </c>
      <c r="C18" s="270" t="s">
        <v>473</v>
      </c>
      <c r="D18" s="242">
        <v>1470</v>
      </c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</row>
    <row r="19" spans="1:23" s="272" customFormat="1" ht="15" customHeight="1" x14ac:dyDescent="0.25">
      <c r="A19" s="243">
        <v>43312</v>
      </c>
      <c r="B19" s="270" t="s">
        <v>146</v>
      </c>
      <c r="C19" s="270" t="s">
        <v>462</v>
      </c>
      <c r="D19" s="242">
        <v>-490</v>
      </c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</row>
    <row r="20" spans="1:23" s="272" customFormat="1" ht="15" customHeight="1" x14ac:dyDescent="0.25">
      <c r="A20" s="243">
        <v>43312</v>
      </c>
      <c r="B20" s="270" t="s">
        <v>146</v>
      </c>
      <c r="C20" s="270" t="s">
        <v>463</v>
      </c>
      <c r="D20" s="242">
        <v>-680</v>
      </c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</row>
    <row r="21" spans="1:23" s="272" customFormat="1" ht="15" customHeight="1" x14ac:dyDescent="0.25">
      <c r="A21" s="243">
        <v>43312</v>
      </c>
      <c r="B21" s="270" t="s">
        <v>146</v>
      </c>
      <c r="C21" s="270" t="s">
        <v>464</v>
      </c>
      <c r="D21" s="242">
        <v>-2250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23" s="272" customFormat="1" ht="15" customHeight="1" x14ac:dyDescent="0.25">
      <c r="A22" s="243">
        <v>43312</v>
      </c>
      <c r="B22" s="270" t="s">
        <v>146</v>
      </c>
      <c r="C22" s="270" t="s">
        <v>465</v>
      </c>
      <c r="D22" s="242">
        <v>-661.43</v>
      </c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</row>
    <row r="23" spans="1:23" s="272" customFormat="1" ht="15" customHeight="1" x14ac:dyDescent="0.25">
      <c r="A23" s="243">
        <v>43312</v>
      </c>
      <c r="B23" s="270" t="s">
        <v>146</v>
      </c>
      <c r="C23" s="270" t="s">
        <v>466</v>
      </c>
      <c r="D23" s="242">
        <v>-661.42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</row>
    <row r="24" spans="1:23" s="272" customFormat="1" ht="15" customHeight="1" x14ac:dyDescent="0.25">
      <c r="A24" s="243">
        <v>43312</v>
      </c>
      <c r="B24" s="270" t="s">
        <v>146</v>
      </c>
      <c r="C24" s="270" t="s">
        <v>467</v>
      </c>
      <c r="D24" s="242">
        <v>-625.35</v>
      </c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23" s="272" customFormat="1" ht="15" customHeight="1" x14ac:dyDescent="0.25">
      <c r="A25" s="243">
        <v>43312</v>
      </c>
      <c r="B25" s="270" t="s">
        <v>146</v>
      </c>
      <c r="C25" s="270" t="s">
        <v>468</v>
      </c>
      <c r="D25" s="242">
        <v>-345.65</v>
      </c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</row>
    <row r="26" spans="1:23" s="272" customFormat="1" ht="15" customHeight="1" x14ac:dyDescent="0.25">
      <c r="A26" s="243">
        <v>43313</v>
      </c>
      <c r="B26" s="270" t="s">
        <v>146</v>
      </c>
      <c r="C26" s="270" t="s">
        <v>515</v>
      </c>
      <c r="D26" s="242">
        <v>2890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</row>
    <row r="27" spans="1:23" s="272" customFormat="1" ht="15" customHeight="1" x14ac:dyDescent="0.25">
      <c r="A27" s="243">
        <v>43315</v>
      </c>
      <c r="B27" s="270" t="s">
        <v>146</v>
      </c>
      <c r="C27" s="270" t="s">
        <v>516</v>
      </c>
      <c r="D27" s="242">
        <v>1600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</row>
    <row r="28" spans="1:23" s="272" customFormat="1" ht="15" customHeight="1" x14ac:dyDescent="0.25">
      <c r="A28" s="243">
        <v>43336</v>
      </c>
      <c r="B28" s="270" t="s">
        <v>146</v>
      </c>
      <c r="C28" s="270" t="s">
        <v>517</v>
      </c>
      <c r="D28" s="242">
        <v>2890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</row>
    <row r="29" spans="1:23" s="272" customFormat="1" ht="15" customHeight="1" x14ac:dyDescent="0.25">
      <c r="A29" s="243">
        <v>43336</v>
      </c>
      <c r="B29" s="270" t="s">
        <v>146</v>
      </c>
      <c r="C29" s="270" t="s">
        <v>518</v>
      </c>
      <c r="D29" s="242">
        <v>3740</v>
      </c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23" s="272" customFormat="1" ht="15" customHeight="1" x14ac:dyDescent="0.25">
      <c r="A30" s="243">
        <v>43341</v>
      </c>
      <c r="B30" s="270" t="s">
        <v>146</v>
      </c>
      <c r="C30" s="270" t="s">
        <v>519</v>
      </c>
      <c r="D30" s="242">
        <v>400</v>
      </c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</row>
    <row r="31" spans="1:23" s="272" customFormat="1" ht="15" customHeight="1" x14ac:dyDescent="0.25">
      <c r="A31" s="243">
        <v>43342</v>
      </c>
      <c r="B31" s="270" t="s">
        <v>146</v>
      </c>
      <c r="C31" s="270" t="s">
        <v>520</v>
      </c>
      <c r="D31" s="242">
        <v>1333.17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</row>
    <row r="32" spans="1:23" s="272" customFormat="1" ht="15" customHeight="1" x14ac:dyDescent="0.25">
      <c r="A32" s="243">
        <v>43342</v>
      </c>
      <c r="B32" s="270" t="s">
        <v>146</v>
      </c>
      <c r="C32" s="270" t="s">
        <v>521</v>
      </c>
      <c r="D32" s="242">
        <v>12159</v>
      </c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23" s="272" customFormat="1" ht="15" customHeight="1" x14ac:dyDescent="0.3">
      <c r="A33" s="262"/>
      <c r="B33" s="274"/>
      <c r="C33" s="271"/>
      <c r="D33" s="53">
        <f>SUM(D5:D32)</f>
        <v>267967.32</v>
      </c>
      <c r="E33" s="271"/>
      <c r="F33" s="273"/>
      <c r="G33" s="271"/>
      <c r="I33" s="271"/>
      <c r="J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</row>
    <row r="34" spans="1:23" s="272" customFormat="1" ht="15" customHeight="1" x14ac:dyDescent="0.3">
      <c r="A34" s="46"/>
      <c r="B34" s="235"/>
      <c r="C34" s="25"/>
      <c r="D34" s="25"/>
      <c r="E34" s="271"/>
      <c r="F34" s="273"/>
      <c r="G34" s="271"/>
      <c r="I34" s="271"/>
      <c r="J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</row>
    <row r="35" spans="1:23" s="61" customFormat="1" ht="15" customHeight="1" x14ac:dyDescent="0.3">
      <c r="A35" s="46"/>
      <c r="B35" s="235"/>
      <c r="C35" s="35"/>
      <c r="D35" s="25"/>
      <c r="E35" s="25"/>
      <c r="F35" s="35"/>
      <c r="G35" s="25"/>
      <c r="I35" s="25"/>
      <c r="J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3" s="61" customFormat="1" ht="15" customHeight="1" x14ac:dyDescent="0.35">
      <c r="A36" s="51" t="s">
        <v>131</v>
      </c>
      <c r="B36" s="267"/>
      <c r="C36" s="36"/>
      <c r="D36" s="36"/>
      <c r="F36" s="25"/>
      <c r="G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23" s="61" customFormat="1" ht="15" customHeight="1" x14ac:dyDescent="0.3">
      <c r="A37" s="36"/>
      <c r="B37" s="234"/>
      <c r="C37" s="36"/>
      <c r="D37" s="36"/>
      <c r="E37" s="35"/>
      <c r="F37" s="25"/>
      <c r="H37" s="25"/>
      <c r="I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3" s="61" customFormat="1" ht="15" customHeight="1" x14ac:dyDescent="0.3">
      <c r="A38" s="62" t="s">
        <v>0</v>
      </c>
      <c r="B38" s="247" t="s">
        <v>120</v>
      </c>
      <c r="C38" s="62" t="s">
        <v>1</v>
      </c>
      <c r="D38" s="63" t="s">
        <v>2</v>
      </c>
      <c r="E38" s="35"/>
      <c r="F38" s="25"/>
      <c r="H38" s="25"/>
      <c r="I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3" s="61" customFormat="1" ht="15" customHeight="1" x14ac:dyDescent="0.3">
      <c r="A39" s="243">
        <v>43312</v>
      </c>
      <c r="B39" s="270" t="s">
        <v>124</v>
      </c>
      <c r="C39" s="270" t="s">
        <v>462</v>
      </c>
      <c r="D39" s="242">
        <v>490</v>
      </c>
      <c r="E39" s="35"/>
      <c r="F39" s="25"/>
      <c r="H39" s="25"/>
      <c r="I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3" s="61" customFormat="1" ht="15" customHeight="1" x14ac:dyDescent="0.3">
      <c r="A40" s="243">
        <v>43312</v>
      </c>
      <c r="B40" s="270" t="s">
        <v>124</v>
      </c>
      <c r="C40" s="270" t="s">
        <v>463</v>
      </c>
      <c r="D40" s="242">
        <v>680</v>
      </c>
      <c r="E40" s="35"/>
      <c r="F40" s="25"/>
      <c r="H40" s="25"/>
      <c r="I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3" s="61" customFormat="1" ht="15" customHeight="1" x14ac:dyDescent="0.3">
      <c r="A41" s="243">
        <v>43312</v>
      </c>
      <c r="B41" s="270" t="s">
        <v>124</v>
      </c>
      <c r="C41" s="270" t="s">
        <v>464</v>
      </c>
      <c r="D41" s="242">
        <v>2250</v>
      </c>
      <c r="E41" s="35"/>
      <c r="F41" s="25"/>
      <c r="H41" s="25"/>
      <c r="I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3" s="61" customFormat="1" ht="15" customHeight="1" x14ac:dyDescent="0.3">
      <c r="A42" s="243">
        <v>43312</v>
      </c>
      <c r="B42" s="270" t="s">
        <v>124</v>
      </c>
      <c r="C42" s="270" t="s">
        <v>465</v>
      </c>
      <c r="D42" s="242">
        <v>661.43</v>
      </c>
      <c r="E42" s="35"/>
      <c r="F42" s="25"/>
      <c r="H42" s="25"/>
      <c r="I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3" s="61" customFormat="1" ht="15" customHeight="1" x14ac:dyDescent="0.3">
      <c r="A43" s="243">
        <v>43312</v>
      </c>
      <c r="B43" s="270" t="s">
        <v>124</v>
      </c>
      <c r="C43" s="270" t="s">
        <v>466</v>
      </c>
      <c r="D43" s="242">
        <v>661.42</v>
      </c>
      <c r="E43" s="35"/>
      <c r="F43" s="25"/>
      <c r="H43" s="25"/>
      <c r="I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3" s="61" customFormat="1" ht="15" customHeight="1" x14ac:dyDescent="0.3">
      <c r="A44" s="243">
        <v>43312</v>
      </c>
      <c r="B44" s="270" t="s">
        <v>124</v>
      </c>
      <c r="C44" s="270" t="s">
        <v>467</v>
      </c>
      <c r="D44" s="242">
        <v>625.35</v>
      </c>
      <c r="E44" s="35"/>
      <c r="F44" s="25"/>
      <c r="H44" s="25"/>
      <c r="I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3" s="61" customFormat="1" ht="15" customHeight="1" x14ac:dyDescent="0.3">
      <c r="A45" s="243">
        <v>43312</v>
      </c>
      <c r="B45" s="270" t="s">
        <v>124</v>
      </c>
      <c r="C45" s="270" t="s">
        <v>468</v>
      </c>
      <c r="D45" s="242">
        <v>345.65</v>
      </c>
      <c r="E45" s="35"/>
      <c r="F45" s="25"/>
      <c r="H45" s="25"/>
      <c r="I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3" s="61" customFormat="1" ht="15" customHeight="1" x14ac:dyDescent="0.3">
      <c r="A46" s="15"/>
      <c r="B46" s="236"/>
      <c r="C46" s="15"/>
      <c r="D46" s="53">
        <f>SUM(D39:D45)</f>
        <v>5713.8499999999995</v>
      </c>
      <c r="E46" s="25"/>
      <c r="F46" s="25"/>
      <c r="G46" s="25"/>
      <c r="H46" s="35"/>
      <c r="I46" s="25"/>
      <c r="K46" s="25"/>
      <c r="L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61" customFormat="1" ht="15" customHeight="1" x14ac:dyDescent="0.3">
      <c r="A47" s="15"/>
      <c r="B47" s="236"/>
      <c r="C47" s="15"/>
      <c r="D47" s="25"/>
      <c r="E47" s="25"/>
      <c r="F47" s="25"/>
      <c r="G47" s="25"/>
      <c r="H47" s="35"/>
      <c r="I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s="61" customFormat="1" ht="15" customHeight="1" x14ac:dyDescent="0.3">
      <c r="A48" s="15"/>
      <c r="B48" s="236"/>
      <c r="C48" s="1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s="61" customFormat="1" ht="15" customHeight="1" x14ac:dyDescent="0.3">
      <c r="A49" s="15"/>
      <c r="B49" s="236"/>
      <c r="C49" s="1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s="61" customFormat="1" ht="15" customHeight="1" x14ac:dyDescent="0.3">
      <c r="A50" s="15"/>
      <c r="B50" s="236"/>
      <c r="C50" s="1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s="61" customFormat="1" ht="15" customHeight="1" x14ac:dyDescent="0.3">
      <c r="A51" s="15"/>
      <c r="B51" s="236"/>
      <c r="C51" s="15"/>
      <c r="D51" s="25"/>
      <c r="E51" s="25"/>
      <c r="F51" s="25"/>
      <c r="G51" s="25"/>
      <c r="I51" s="3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s="61" customFormat="1" ht="15" customHeight="1" x14ac:dyDescent="0.3">
      <c r="B52" s="236"/>
      <c r="C52" s="15"/>
      <c r="D52" s="25"/>
      <c r="E52" s="25"/>
      <c r="F52" s="25"/>
      <c r="G52" s="25"/>
      <c r="I52" s="3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s="61" customFormat="1" ht="15" customHeight="1" x14ac:dyDescent="0.3">
      <c r="B53" s="236"/>
      <c r="C53" s="15"/>
      <c r="D53" s="25"/>
      <c r="E53" s="25"/>
      <c r="F53" s="25"/>
      <c r="G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s="61" customFormat="1" ht="12" customHeight="1" x14ac:dyDescent="0.3">
      <c r="B54" s="236"/>
      <c r="C54" s="1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23" s="61" customFormat="1" ht="12" customHeight="1" x14ac:dyDescent="0.3">
      <c r="A55" s="15"/>
      <c r="B55" s="236"/>
      <c r="C55" s="1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s="61" customFormat="1" ht="12" customHeight="1" x14ac:dyDescent="0.3">
      <c r="A56" s="15"/>
      <c r="B56" s="23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s="61" customFormat="1" ht="12" customHeight="1" x14ac:dyDescent="0.3">
      <c r="A57" s="15"/>
      <c r="B57" s="23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23" s="61" customFormat="1" ht="12" customHeight="1" x14ac:dyDescent="0.3">
      <c r="A58" s="15"/>
      <c r="B58" s="23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s="61" customFormat="1" ht="12" customHeight="1" x14ac:dyDescent="0.3">
      <c r="A59" s="15"/>
      <c r="B59" s="23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s="61" customFormat="1" ht="12" customHeight="1" x14ac:dyDescent="0.3">
      <c r="A60" s="25"/>
      <c r="B60" s="23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s="61" customFormat="1" ht="12" customHeight="1" x14ac:dyDescent="0.3">
      <c r="A61" s="25"/>
      <c r="B61" s="23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1:23" s="61" customFormat="1" ht="12" customHeight="1" x14ac:dyDescent="0.3">
      <c r="A62" s="25"/>
      <c r="B62" s="23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s="61" customFormat="1" ht="12" customHeight="1" x14ac:dyDescent="0.3">
      <c r="A63" s="25"/>
      <c r="B63" s="23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1:23" s="61" customFormat="1" ht="12" customHeight="1" x14ac:dyDescent="0.3">
      <c r="A64" s="25"/>
      <c r="B64" s="23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s="61" customFormat="1" ht="12" customHeight="1" x14ac:dyDescent="0.3">
      <c r="A65" s="25"/>
      <c r="B65" s="23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s="61" customFormat="1" ht="12" customHeight="1" x14ac:dyDescent="0.3">
      <c r="A66" s="25"/>
      <c r="B66" s="23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s="61" customFormat="1" ht="12" customHeight="1" x14ac:dyDescent="0.3">
      <c r="A67" s="25"/>
      <c r="B67" s="23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s="61" customFormat="1" ht="12" customHeight="1" x14ac:dyDescent="0.3">
      <c r="A68" s="25"/>
      <c r="B68" s="23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spans="1:23" s="61" customFormat="1" ht="12" customHeight="1" x14ac:dyDescent="0.3">
      <c r="A69" s="25"/>
      <c r="B69" s="23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s="61" customFormat="1" ht="12" customHeight="1" x14ac:dyDescent="0.3">
      <c r="A70" s="25"/>
      <c r="B70" s="238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spans="1:23" s="61" customFormat="1" ht="12" customHeight="1" x14ac:dyDescent="0.3">
      <c r="B71" s="238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1:23" s="61" customFormat="1" ht="12" customHeight="1" x14ac:dyDescent="0.3">
      <c r="B72" s="238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s="61" customFormat="1" ht="12" customHeight="1" x14ac:dyDescent="0.3">
      <c r="B73" s="238"/>
    </row>
    <row r="74" spans="1:23" s="61" customFormat="1" ht="12" customHeight="1" x14ac:dyDescent="0.3">
      <c r="B74" s="238"/>
    </row>
    <row r="75" spans="1:23" s="61" customFormat="1" ht="12" customHeight="1" x14ac:dyDescent="0.3">
      <c r="B75" s="238"/>
    </row>
    <row r="76" spans="1:23" s="61" customFormat="1" ht="12" customHeight="1" x14ac:dyDescent="0.3">
      <c r="B76" s="238"/>
    </row>
    <row r="77" spans="1:23" s="61" customFormat="1" ht="12" customHeight="1" x14ac:dyDescent="0.3">
      <c r="B77" s="238"/>
    </row>
    <row r="78" spans="1:23" s="61" customFormat="1" ht="12" customHeight="1" x14ac:dyDescent="0.3">
      <c r="B78" s="238"/>
    </row>
    <row r="79" spans="1:23" s="61" customFormat="1" ht="12" customHeight="1" x14ac:dyDescent="0.3">
      <c r="B79" s="238"/>
    </row>
    <row r="80" spans="1:23" s="61" customFormat="1" ht="12" customHeight="1" x14ac:dyDescent="0.3">
      <c r="B80" s="238"/>
    </row>
    <row r="81" spans="2:2" s="61" customFormat="1" ht="12" customHeight="1" x14ac:dyDescent="0.3">
      <c r="B81" s="238"/>
    </row>
    <row r="82" spans="2:2" s="61" customFormat="1" ht="12" customHeight="1" x14ac:dyDescent="0.3">
      <c r="B82" s="238"/>
    </row>
    <row r="83" spans="2:2" s="61" customFormat="1" ht="12" customHeight="1" x14ac:dyDescent="0.3">
      <c r="B83" s="238"/>
    </row>
    <row r="84" spans="2:2" s="61" customFormat="1" ht="12" customHeight="1" x14ac:dyDescent="0.3">
      <c r="B84" s="238"/>
    </row>
    <row r="85" spans="2:2" s="61" customFormat="1" ht="12" customHeight="1" x14ac:dyDescent="0.3">
      <c r="B85" s="238"/>
    </row>
    <row r="86" spans="2:2" s="61" customFormat="1" ht="12" customHeight="1" x14ac:dyDescent="0.3">
      <c r="B86" s="238"/>
    </row>
    <row r="87" spans="2:2" s="61" customFormat="1" ht="12" customHeight="1" x14ac:dyDescent="0.3">
      <c r="B87" s="238"/>
    </row>
    <row r="88" spans="2:2" s="61" customFormat="1" ht="12" customHeight="1" x14ac:dyDescent="0.3">
      <c r="B88" s="238"/>
    </row>
    <row r="89" spans="2:2" s="61" customFormat="1" ht="12" customHeight="1" x14ac:dyDescent="0.3">
      <c r="B89" s="238"/>
    </row>
    <row r="90" spans="2:2" s="61" customFormat="1" ht="12" customHeight="1" x14ac:dyDescent="0.3">
      <c r="B90" s="238"/>
    </row>
    <row r="91" spans="2:2" s="61" customFormat="1" ht="12" customHeight="1" x14ac:dyDescent="0.3">
      <c r="B91" s="238"/>
    </row>
    <row r="92" spans="2:2" s="61" customFormat="1" ht="12" customHeight="1" x14ac:dyDescent="0.3">
      <c r="B92" s="238"/>
    </row>
    <row r="93" spans="2:2" s="61" customFormat="1" ht="12" customHeight="1" x14ac:dyDescent="0.3">
      <c r="B93" s="238"/>
    </row>
    <row r="94" spans="2:2" s="61" customFormat="1" ht="12" customHeight="1" x14ac:dyDescent="0.3">
      <c r="B94" s="238"/>
    </row>
    <row r="95" spans="2:2" s="61" customFormat="1" ht="12" customHeight="1" x14ac:dyDescent="0.3">
      <c r="B95" s="238"/>
    </row>
    <row r="96" spans="2:2" s="61" customFormat="1" ht="12" customHeight="1" x14ac:dyDescent="0.3">
      <c r="B96" s="238"/>
    </row>
    <row r="97" spans="2:2" s="61" customFormat="1" ht="12" customHeight="1" x14ac:dyDescent="0.3">
      <c r="B97" s="238"/>
    </row>
    <row r="98" spans="2:2" s="61" customFormat="1" ht="12" customHeight="1" x14ac:dyDescent="0.3">
      <c r="B98" s="238"/>
    </row>
    <row r="99" spans="2:2" s="61" customFormat="1" ht="12" customHeight="1" x14ac:dyDescent="0.3">
      <c r="B99" s="238"/>
    </row>
    <row r="100" spans="2:2" s="61" customFormat="1" ht="12" customHeight="1" x14ac:dyDescent="0.3">
      <c r="B100" s="238"/>
    </row>
    <row r="101" spans="2:2" s="61" customFormat="1" ht="12" customHeight="1" x14ac:dyDescent="0.3">
      <c r="B101" s="238"/>
    </row>
    <row r="102" spans="2:2" s="61" customFormat="1" ht="12" customHeight="1" x14ac:dyDescent="0.3">
      <c r="B102" s="238"/>
    </row>
    <row r="103" spans="2:2" s="61" customFormat="1" ht="12" customHeight="1" x14ac:dyDescent="0.3">
      <c r="B103" s="238"/>
    </row>
    <row r="104" spans="2:2" s="61" customFormat="1" ht="12" customHeight="1" x14ac:dyDescent="0.3">
      <c r="B104" s="238"/>
    </row>
    <row r="105" spans="2:2" s="61" customFormat="1" ht="12" customHeight="1" x14ac:dyDescent="0.3">
      <c r="B105" s="238"/>
    </row>
    <row r="106" spans="2:2" s="61" customFormat="1" ht="12" customHeight="1" x14ac:dyDescent="0.3">
      <c r="B106" s="238"/>
    </row>
    <row r="107" spans="2:2" s="61" customFormat="1" ht="12" customHeight="1" x14ac:dyDescent="0.3">
      <c r="B107" s="238"/>
    </row>
    <row r="108" spans="2:2" s="61" customFormat="1" ht="12" customHeight="1" x14ac:dyDescent="0.3">
      <c r="B108" s="238"/>
    </row>
    <row r="109" spans="2:2" s="61" customFormat="1" ht="12" customHeight="1" x14ac:dyDescent="0.3">
      <c r="B109" s="238"/>
    </row>
    <row r="110" spans="2:2" s="61" customFormat="1" ht="12" customHeight="1" x14ac:dyDescent="0.3">
      <c r="B110" s="238"/>
    </row>
    <row r="111" spans="2:2" s="61" customFormat="1" ht="12" customHeight="1" x14ac:dyDescent="0.3">
      <c r="B111" s="238"/>
    </row>
    <row r="112" spans="2:2" s="61" customFormat="1" ht="12" customHeight="1" x14ac:dyDescent="0.3">
      <c r="B112" s="238"/>
    </row>
    <row r="113" spans="2:2" s="61" customFormat="1" ht="12" customHeight="1" x14ac:dyDescent="0.3">
      <c r="B113" s="238"/>
    </row>
    <row r="114" spans="2:2" s="61" customFormat="1" ht="12" customHeight="1" x14ac:dyDescent="0.3">
      <c r="B114" s="238"/>
    </row>
    <row r="115" spans="2:2" s="61" customFormat="1" ht="12" customHeight="1" x14ac:dyDescent="0.3">
      <c r="B115" s="238"/>
    </row>
    <row r="116" spans="2:2" s="61" customFormat="1" ht="12" customHeight="1" x14ac:dyDescent="0.3">
      <c r="B116" s="238"/>
    </row>
    <row r="117" spans="2:2" s="61" customFormat="1" ht="12" customHeight="1" x14ac:dyDescent="0.3">
      <c r="B117" s="238"/>
    </row>
    <row r="118" spans="2:2" s="61" customFormat="1" ht="12" customHeight="1" x14ac:dyDescent="0.3">
      <c r="B118" s="238"/>
    </row>
    <row r="119" spans="2:2" s="61" customFormat="1" ht="12" customHeight="1" x14ac:dyDescent="0.3">
      <c r="B119" s="238"/>
    </row>
    <row r="120" spans="2:2" s="61" customFormat="1" ht="12" customHeight="1" x14ac:dyDescent="0.3">
      <c r="B120" s="238"/>
    </row>
    <row r="121" spans="2:2" s="61" customFormat="1" x14ac:dyDescent="0.3">
      <c r="B121" s="238"/>
    </row>
    <row r="122" spans="2:2" s="61" customFormat="1" x14ac:dyDescent="0.3">
      <c r="B122" s="238"/>
    </row>
    <row r="123" spans="2:2" s="61" customFormat="1" x14ac:dyDescent="0.3">
      <c r="B123" s="238"/>
    </row>
    <row r="124" spans="2:2" s="61" customFormat="1" x14ac:dyDescent="0.3">
      <c r="B124" s="238"/>
    </row>
    <row r="125" spans="2:2" s="61" customFormat="1" x14ac:dyDescent="0.3">
      <c r="B125" s="238"/>
    </row>
    <row r="126" spans="2:2" s="61" customFormat="1" x14ac:dyDescent="0.3">
      <c r="B126" s="238"/>
    </row>
    <row r="127" spans="2:2" s="61" customFormat="1" x14ac:dyDescent="0.3">
      <c r="B127" s="238"/>
    </row>
    <row r="128" spans="2:2" s="61" customFormat="1" x14ac:dyDescent="0.3">
      <c r="B128" s="238"/>
    </row>
    <row r="129" spans="2:2" s="61" customFormat="1" x14ac:dyDescent="0.3">
      <c r="B129" s="238"/>
    </row>
    <row r="130" spans="2:2" s="61" customFormat="1" x14ac:dyDescent="0.3">
      <c r="B130" s="238"/>
    </row>
    <row r="131" spans="2:2" s="61" customFormat="1" x14ac:dyDescent="0.3">
      <c r="B131" s="238"/>
    </row>
    <row r="132" spans="2:2" s="61" customFormat="1" x14ac:dyDescent="0.3">
      <c r="B132" s="238"/>
    </row>
    <row r="133" spans="2:2" s="61" customFormat="1" x14ac:dyDescent="0.3">
      <c r="B133" s="238"/>
    </row>
    <row r="134" spans="2:2" s="61" customFormat="1" x14ac:dyDescent="0.3">
      <c r="B134" s="238"/>
    </row>
    <row r="135" spans="2:2" s="61" customFormat="1" x14ac:dyDescent="0.3">
      <c r="B135" s="238"/>
    </row>
    <row r="136" spans="2:2" s="61" customFormat="1" x14ac:dyDescent="0.3">
      <c r="B136" s="238"/>
    </row>
    <row r="137" spans="2:2" s="61" customFormat="1" x14ac:dyDescent="0.3">
      <c r="B137" s="238"/>
    </row>
    <row r="138" spans="2:2" s="61" customFormat="1" x14ac:dyDescent="0.3">
      <c r="B138" s="238"/>
    </row>
    <row r="139" spans="2:2" s="61" customFormat="1" x14ac:dyDescent="0.3">
      <c r="B139" s="238"/>
    </row>
    <row r="140" spans="2:2" s="61" customFormat="1" x14ac:dyDescent="0.3">
      <c r="B140" s="238"/>
    </row>
    <row r="141" spans="2:2" s="61" customFormat="1" x14ac:dyDescent="0.3">
      <c r="B141" s="238"/>
    </row>
    <row r="142" spans="2:2" s="61" customFormat="1" x14ac:dyDescent="0.3">
      <c r="B142" s="238"/>
    </row>
    <row r="143" spans="2:2" s="61" customFormat="1" x14ac:dyDescent="0.3">
      <c r="B143" s="238"/>
    </row>
    <row r="144" spans="2:2" s="61" customFormat="1" x14ac:dyDescent="0.3">
      <c r="B144" s="238"/>
    </row>
    <row r="145" spans="2:2" s="61" customFormat="1" x14ac:dyDescent="0.3">
      <c r="B145" s="238"/>
    </row>
    <row r="146" spans="2:2" s="61" customFormat="1" x14ac:dyDescent="0.3">
      <c r="B146" s="238"/>
    </row>
    <row r="147" spans="2:2" s="61" customFormat="1" x14ac:dyDescent="0.3">
      <c r="B147" s="238"/>
    </row>
    <row r="148" spans="2:2" s="61" customFormat="1" x14ac:dyDescent="0.3">
      <c r="B148" s="238"/>
    </row>
    <row r="149" spans="2:2" s="61" customFormat="1" x14ac:dyDescent="0.3">
      <c r="B149" s="238"/>
    </row>
    <row r="150" spans="2:2" s="61" customFormat="1" x14ac:dyDescent="0.3">
      <c r="B150" s="238"/>
    </row>
    <row r="151" spans="2:2" s="61" customFormat="1" x14ac:dyDescent="0.3">
      <c r="B151" s="238"/>
    </row>
    <row r="152" spans="2:2" s="61" customFormat="1" x14ac:dyDescent="0.3">
      <c r="B152" s="238"/>
    </row>
    <row r="153" spans="2:2" s="61" customFormat="1" x14ac:dyDescent="0.3">
      <c r="B153" s="238"/>
    </row>
    <row r="154" spans="2:2" s="61" customFormat="1" x14ac:dyDescent="0.3">
      <c r="B154" s="238"/>
    </row>
    <row r="155" spans="2:2" s="61" customFormat="1" x14ac:dyDescent="0.3">
      <c r="B155" s="238"/>
    </row>
    <row r="156" spans="2:2" s="61" customFormat="1" x14ac:dyDescent="0.3">
      <c r="B156" s="238"/>
    </row>
    <row r="157" spans="2:2" s="61" customFormat="1" x14ac:dyDescent="0.3">
      <c r="B157" s="238"/>
    </row>
    <row r="158" spans="2:2" s="61" customFormat="1" x14ac:dyDescent="0.3">
      <c r="B158" s="238"/>
    </row>
    <row r="159" spans="2:2" s="61" customFormat="1" x14ac:dyDescent="0.3">
      <c r="B159" s="238"/>
    </row>
    <row r="160" spans="2:2" s="61" customFormat="1" x14ac:dyDescent="0.3">
      <c r="B160" s="238"/>
    </row>
    <row r="161" spans="2:2" s="61" customFormat="1" x14ac:dyDescent="0.3">
      <c r="B161" s="238"/>
    </row>
    <row r="162" spans="2:2" s="61" customFormat="1" x14ac:dyDescent="0.3">
      <c r="B162" s="238"/>
    </row>
    <row r="163" spans="2:2" s="61" customFormat="1" x14ac:dyDescent="0.3">
      <c r="B163" s="238"/>
    </row>
    <row r="164" spans="2:2" s="61" customFormat="1" x14ac:dyDescent="0.3">
      <c r="B164" s="238"/>
    </row>
    <row r="165" spans="2:2" s="61" customFormat="1" x14ac:dyDescent="0.3">
      <c r="B165" s="238"/>
    </row>
    <row r="166" spans="2:2" s="61" customFormat="1" x14ac:dyDescent="0.3">
      <c r="B166" s="238"/>
    </row>
    <row r="167" spans="2:2" s="61" customFormat="1" x14ac:dyDescent="0.3">
      <c r="B167" s="238"/>
    </row>
    <row r="168" spans="2:2" s="61" customFormat="1" x14ac:dyDescent="0.3">
      <c r="B168" s="238"/>
    </row>
    <row r="169" spans="2:2" s="61" customFormat="1" x14ac:dyDescent="0.3">
      <c r="B169" s="238"/>
    </row>
    <row r="170" spans="2:2" s="61" customFormat="1" x14ac:dyDescent="0.3">
      <c r="B170" s="238"/>
    </row>
    <row r="171" spans="2:2" s="61" customFormat="1" x14ac:dyDescent="0.3">
      <c r="B171" s="238"/>
    </row>
    <row r="172" spans="2:2" s="61" customFormat="1" x14ac:dyDescent="0.3">
      <c r="B172" s="238"/>
    </row>
    <row r="173" spans="2:2" s="61" customFormat="1" x14ac:dyDescent="0.3">
      <c r="B173" s="238"/>
    </row>
    <row r="174" spans="2:2" s="61" customFormat="1" x14ac:dyDescent="0.3">
      <c r="B174" s="238"/>
    </row>
    <row r="175" spans="2:2" s="61" customFormat="1" x14ac:dyDescent="0.3">
      <c r="B175" s="238"/>
    </row>
    <row r="176" spans="2:2" s="61" customFormat="1" x14ac:dyDescent="0.3">
      <c r="B176" s="238"/>
    </row>
    <row r="177" spans="2:2" s="61" customFormat="1" x14ac:dyDescent="0.3">
      <c r="B177" s="238"/>
    </row>
    <row r="178" spans="2:2" s="61" customFormat="1" x14ac:dyDescent="0.3">
      <c r="B178" s="238"/>
    </row>
    <row r="179" spans="2:2" s="61" customFormat="1" x14ac:dyDescent="0.3">
      <c r="B179" s="238"/>
    </row>
    <row r="180" spans="2:2" s="61" customFormat="1" x14ac:dyDescent="0.3">
      <c r="B180" s="238"/>
    </row>
    <row r="181" spans="2:2" s="61" customFormat="1" x14ac:dyDescent="0.3">
      <c r="B181" s="238"/>
    </row>
    <row r="182" spans="2:2" s="61" customFormat="1" x14ac:dyDescent="0.3">
      <c r="B182" s="238"/>
    </row>
    <row r="183" spans="2:2" s="61" customFormat="1" x14ac:dyDescent="0.3">
      <c r="B183" s="238"/>
    </row>
    <row r="184" spans="2:2" s="61" customFormat="1" x14ac:dyDescent="0.3">
      <c r="B184" s="238"/>
    </row>
    <row r="185" spans="2:2" s="61" customFormat="1" x14ac:dyDescent="0.3">
      <c r="B185" s="238"/>
    </row>
    <row r="186" spans="2:2" s="61" customFormat="1" x14ac:dyDescent="0.3">
      <c r="B186" s="238"/>
    </row>
    <row r="187" spans="2:2" s="61" customFormat="1" x14ac:dyDescent="0.3">
      <c r="B187" s="238"/>
    </row>
    <row r="188" spans="2:2" s="61" customFormat="1" x14ac:dyDescent="0.3">
      <c r="B188" s="238"/>
    </row>
    <row r="189" spans="2:2" s="61" customFormat="1" x14ac:dyDescent="0.3">
      <c r="B189" s="238"/>
    </row>
    <row r="190" spans="2:2" s="61" customFormat="1" x14ac:dyDescent="0.3">
      <c r="B190" s="238"/>
    </row>
    <row r="191" spans="2:2" s="61" customFormat="1" x14ac:dyDescent="0.3">
      <c r="B191" s="238"/>
    </row>
    <row r="192" spans="2:2" s="61" customFormat="1" x14ac:dyDescent="0.3">
      <c r="B192" s="238"/>
    </row>
    <row r="193" spans="2:2" s="61" customFormat="1" x14ac:dyDescent="0.3">
      <c r="B193" s="238"/>
    </row>
    <row r="194" spans="2:2" s="61" customFormat="1" x14ac:dyDescent="0.3">
      <c r="B194" s="238"/>
    </row>
    <row r="195" spans="2:2" s="61" customFormat="1" x14ac:dyDescent="0.3">
      <c r="B195" s="238"/>
    </row>
    <row r="196" spans="2:2" s="61" customFormat="1" x14ac:dyDescent="0.3">
      <c r="B196" s="238"/>
    </row>
    <row r="197" spans="2:2" s="61" customFormat="1" x14ac:dyDescent="0.3">
      <c r="B197" s="238"/>
    </row>
    <row r="198" spans="2:2" s="61" customFormat="1" x14ac:dyDescent="0.3">
      <c r="B198" s="238"/>
    </row>
    <row r="199" spans="2:2" s="61" customFormat="1" x14ac:dyDescent="0.3">
      <c r="B199" s="238"/>
    </row>
    <row r="200" spans="2:2" s="61" customFormat="1" x14ac:dyDescent="0.3">
      <c r="B200" s="238"/>
    </row>
    <row r="201" spans="2:2" s="61" customFormat="1" x14ac:dyDescent="0.3">
      <c r="B201" s="238"/>
    </row>
    <row r="202" spans="2:2" s="61" customFormat="1" x14ac:dyDescent="0.3">
      <c r="B202" s="238"/>
    </row>
    <row r="203" spans="2:2" s="61" customFormat="1" x14ac:dyDescent="0.3">
      <c r="B203" s="238"/>
    </row>
    <row r="204" spans="2:2" s="61" customFormat="1" x14ac:dyDescent="0.3">
      <c r="B204" s="238"/>
    </row>
    <row r="205" spans="2:2" s="61" customFormat="1" x14ac:dyDescent="0.3">
      <c r="B205" s="238"/>
    </row>
    <row r="206" spans="2:2" s="61" customFormat="1" x14ac:dyDescent="0.3">
      <c r="B206" s="238"/>
    </row>
    <row r="207" spans="2:2" s="61" customFormat="1" x14ac:dyDescent="0.3">
      <c r="B207" s="238"/>
    </row>
    <row r="208" spans="2:2" s="61" customFormat="1" x14ac:dyDescent="0.3">
      <c r="B208" s="238"/>
    </row>
    <row r="209" spans="2:2" s="61" customFormat="1" x14ac:dyDescent="0.3">
      <c r="B209" s="238"/>
    </row>
    <row r="210" spans="2:2" s="61" customFormat="1" x14ac:dyDescent="0.3">
      <c r="B210" s="238"/>
    </row>
    <row r="211" spans="2:2" s="61" customFormat="1" x14ac:dyDescent="0.3">
      <c r="B211" s="238"/>
    </row>
    <row r="212" spans="2:2" s="61" customFormat="1" x14ac:dyDescent="0.3">
      <c r="B212" s="238"/>
    </row>
    <row r="213" spans="2:2" s="61" customFormat="1" x14ac:dyDescent="0.3">
      <c r="B213" s="238"/>
    </row>
    <row r="214" spans="2:2" s="61" customFormat="1" x14ac:dyDescent="0.3">
      <c r="B214" s="238"/>
    </row>
    <row r="215" spans="2:2" s="61" customFormat="1" x14ac:dyDescent="0.3">
      <c r="B215" s="238"/>
    </row>
    <row r="216" spans="2:2" s="61" customFormat="1" x14ac:dyDescent="0.3">
      <c r="B216" s="238"/>
    </row>
    <row r="217" spans="2:2" s="61" customFormat="1" x14ac:dyDescent="0.3">
      <c r="B217" s="238"/>
    </row>
    <row r="218" spans="2:2" s="61" customFormat="1" x14ac:dyDescent="0.3">
      <c r="B218" s="238"/>
    </row>
    <row r="219" spans="2:2" s="61" customFormat="1" x14ac:dyDescent="0.3">
      <c r="B219" s="238"/>
    </row>
    <row r="220" spans="2:2" s="61" customFormat="1" x14ac:dyDescent="0.3">
      <c r="B220" s="238"/>
    </row>
    <row r="221" spans="2:2" s="61" customFormat="1" x14ac:dyDescent="0.3">
      <c r="B221" s="238"/>
    </row>
    <row r="222" spans="2:2" s="61" customFormat="1" x14ac:dyDescent="0.3">
      <c r="B222" s="238"/>
    </row>
    <row r="223" spans="2:2" s="61" customFormat="1" x14ac:dyDescent="0.3">
      <c r="B223" s="238"/>
    </row>
    <row r="224" spans="2:2" s="61" customFormat="1" x14ac:dyDescent="0.3">
      <c r="B224" s="238"/>
    </row>
    <row r="225" spans="2:2" s="61" customFormat="1" x14ac:dyDescent="0.3">
      <c r="B225" s="238"/>
    </row>
    <row r="226" spans="2:2" s="61" customFormat="1" x14ac:dyDescent="0.3">
      <c r="B226" s="238"/>
    </row>
    <row r="227" spans="2:2" s="61" customFormat="1" x14ac:dyDescent="0.3">
      <c r="B227" s="238"/>
    </row>
    <row r="228" spans="2:2" s="61" customFormat="1" x14ac:dyDescent="0.3">
      <c r="B228" s="238"/>
    </row>
    <row r="229" spans="2:2" s="61" customFormat="1" x14ac:dyDescent="0.3">
      <c r="B229" s="238"/>
    </row>
    <row r="230" spans="2:2" s="61" customFormat="1" x14ac:dyDescent="0.3">
      <c r="B230" s="238"/>
    </row>
    <row r="231" spans="2:2" s="61" customFormat="1" x14ac:dyDescent="0.3">
      <c r="B231" s="238"/>
    </row>
    <row r="232" spans="2:2" s="61" customFormat="1" x14ac:dyDescent="0.3">
      <c r="B232" s="238"/>
    </row>
    <row r="233" spans="2:2" s="61" customFormat="1" x14ac:dyDescent="0.3">
      <c r="B233" s="238"/>
    </row>
    <row r="234" spans="2:2" s="61" customFormat="1" x14ac:dyDescent="0.3">
      <c r="B234" s="238"/>
    </row>
    <row r="235" spans="2:2" s="61" customFormat="1" x14ac:dyDescent="0.3">
      <c r="B235" s="238"/>
    </row>
    <row r="236" spans="2:2" s="61" customFormat="1" x14ac:dyDescent="0.3">
      <c r="B236" s="238"/>
    </row>
    <row r="237" spans="2:2" s="61" customFormat="1" x14ac:dyDescent="0.3">
      <c r="B237" s="238"/>
    </row>
    <row r="238" spans="2:2" s="61" customFormat="1" x14ac:dyDescent="0.3">
      <c r="B238" s="238"/>
    </row>
    <row r="239" spans="2:2" s="61" customFormat="1" x14ac:dyDescent="0.3">
      <c r="B239" s="238"/>
    </row>
    <row r="240" spans="2:2" s="61" customFormat="1" x14ac:dyDescent="0.3">
      <c r="B240" s="238"/>
    </row>
    <row r="241" spans="2:2" s="61" customFormat="1" x14ac:dyDescent="0.3">
      <c r="B241" s="238"/>
    </row>
    <row r="242" spans="2:2" s="61" customFormat="1" x14ac:dyDescent="0.3">
      <c r="B242" s="238"/>
    </row>
    <row r="243" spans="2:2" s="61" customFormat="1" x14ac:dyDescent="0.3">
      <c r="B243" s="238"/>
    </row>
    <row r="244" spans="2:2" s="61" customFormat="1" x14ac:dyDescent="0.3">
      <c r="B244" s="238"/>
    </row>
    <row r="245" spans="2:2" s="61" customFormat="1" x14ac:dyDescent="0.3">
      <c r="B245" s="238"/>
    </row>
    <row r="246" spans="2:2" s="61" customFormat="1" x14ac:dyDescent="0.3">
      <c r="B246" s="238"/>
    </row>
    <row r="247" spans="2:2" s="61" customFormat="1" x14ac:dyDescent="0.3">
      <c r="B247" s="238"/>
    </row>
    <row r="248" spans="2:2" s="61" customFormat="1" x14ac:dyDescent="0.3">
      <c r="B248" s="238"/>
    </row>
    <row r="249" spans="2:2" s="61" customFormat="1" x14ac:dyDescent="0.3">
      <c r="B249" s="238"/>
    </row>
    <row r="250" spans="2:2" s="61" customFormat="1" x14ac:dyDescent="0.3">
      <c r="B250" s="238"/>
    </row>
    <row r="251" spans="2:2" s="61" customFormat="1" x14ac:dyDescent="0.3">
      <c r="B251" s="238"/>
    </row>
    <row r="252" spans="2:2" s="61" customFormat="1" x14ac:dyDescent="0.3">
      <c r="B252" s="238"/>
    </row>
    <row r="253" spans="2:2" s="61" customFormat="1" x14ac:dyDescent="0.3">
      <c r="B253" s="238"/>
    </row>
    <row r="254" spans="2:2" s="61" customFormat="1" x14ac:dyDescent="0.3">
      <c r="B254" s="238"/>
    </row>
    <row r="255" spans="2:2" s="61" customFormat="1" x14ac:dyDescent="0.3">
      <c r="B255" s="238"/>
    </row>
    <row r="256" spans="2:2" s="61" customFormat="1" x14ac:dyDescent="0.3">
      <c r="B256" s="238"/>
    </row>
    <row r="257" spans="2:2" s="61" customFormat="1" x14ac:dyDescent="0.3">
      <c r="B257" s="238"/>
    </row>
    <row r="258" spans="2:2" s="61" customFormat="1" x14ac:dyDescent="0.3">
      <c r="B258" s="238"/>
    </row>
    <row r="259" spans="2:2" s="61" customFormat="1" x14ac:dyDescent="0.3">
      <c r="B259" s="238"/>
    </row>
    <row r="260" spans="2:2" s="61" customFormat="1" x14ac:dyDescent="0.3">
      <c r="B260" s="238"/>
    </row>
    <row r="261" spans="2:2" s="61" customFormat="1" x14ac:dyDescent="0.3">
      <c r="B261" s="238"/>
    </row>
    <row r="262" spans="2:2" s="61" customFormat="1" x14ac:dyDescent="0.3">
      <c r="B262" s="238"/>
    </row>
    <row r="263" spans="2:2" s="61" customFormat="1" x14ac:dyDescent="0.3">
      <c r="B263" s="238"/>
    </row>
    <row r="264" spans="2:2" s="61" customFormat="1" x14ac:dyDescent="0.3">
      <c r="B264" s="238"/>
    </row>
    <row r="265" spans="2:2" s="61" customFormat="1" x14ac:dyDescent="0.3">
      <c r="B265" s="238"/>
    </row>
    <row r="266" spans="2:2" s="61" customFormat="1" x14ac:dyDescent="0.3">
      <c r="B266" s="238"/>
    </row>
    <row r="267" spans="2:2" s="61" customFormat="1" x14ac:dyDescent="0.3">
      <c r="B267" s="238"/>
    </row>
    <row r="268" spans="2:2" s="61" customFormat="1" x14ac:dyDescent="0.3">
      <c r="B268" s="238"/>
    </row>
    <row r="269" spans="2:2" s="61" customFormat="1" x14ac:dyDescent="0.3">
      <c r="B269" s="238"/>
    </row>
    <row r="270" spans="2:2" s="61" customFormat="1" x14ac:dyDescent="0.3">
      <c r="B270" s="238"/>
    </row>
    <row r="271" spans="2:2" s="61" customFormat="1" x14ac:dyDescent="0.3">
      <c r="B271" s="238"/>
    </row>
    <row r="272" spans="2:2" s="61" customFormat="1" x14ac:dyDescent="0.3">
      <c r="B272" s="238"/>
    </row>
    <row r="273" spans="2:2" s="61" customFormat="1" x14ac:dyDescent="0.3">
      <c r="B273" s="238"/>
    </row>
    <row r="274" spans="2:2" s="61" customFormat="1" x14ac:dyDescent="0.3">
      <c r="B274" s="238"/>
    </row>
    <row r="275" spans="2:2" s="61" customFormat="1" x14ac:dyDescent="0.3">
      <c r="B275" s="238"/>
    </row>
    <row r="276" spans="2:2" s="61" customFormat="1" x14ac:dyDescent="0.3">
      <c r="B276" s="238"/>
    </row>
    <row r="277" spans="2:2" s="61" customFormat="1" x14ac:dyDescent="0.3">
      <c r="B277" s="238"/>
    </row>
    <row r="278" spans="2:2" s="61" customFormat="1" x14ac:dyDescent="0.3">
      <c r="B278" s="238"/>
    </row>
    <row r="279" spans="2:2" s="61" customFormat="1" x14ac:dyDescent="0.3">
      <c r="B279" s="238"/>
    </row>
    <row r="280" spans="2:2" s="61" customFormat="1" x14ac:dyDescent="0.3">
      <c r="B280" s="238"/>
    </row>
    <row r="281" spans="2:2" s="61" customFormat="1" x14ac:dyDescent="0.3">
      <c r="B281" s="238"/>
    </row>
    <row r="282" spans="2:2" s="61" customFormat="1" x14ac:dyDescent="0.3">
      <c r="B282" s="238"/>
    </row>
    <row r="283" spans="2:2" s="61" customFormat="1" x14ac:dyDescent="0.3">
      <c r="B283" s="238"/>
    </row>
    <row r="284" spans="2:2" s="61" customFormat="1" x14ac:dyDescent="0.3">
      <c r="B284" s="238"/>
    </row>
    <row r="285" spans="2:2" s="61" customFormat="1" x14ac:dyDescent="0.3">
      <c r="B285" s="238"/>
    </row>
    <row r="286" spans="2:2" s="61" customFormat="1" x14ac:dyDescent="0.3">
      <c r="B286" s="238"/>
    </row>
    <row r="287" spans="2:2" s="61" customFormat="1" x14ac:dyDescent="0.3">
      <c r="B287" s="238"/>
    </row>
    <row r="288" spans="2:2" s="61" customFormat="1" x14ac:dyDescent="0.3">
      <c r="B288" s="238"/>
    </row>
    <row r="289" spans="2:2" s="61" customFormat="1" x14ac:dyDescent="0.3">
      <c r="B289" s="238"/>
    </row>
    <row r="290" spans="2:2" s="61" customFormat="1" x14ac:dyDescent="0.3">
      <c r="B290" s="238"/>
    </row>
    <row r="291" spans="2:2" s="61" customFormat="1" x14ac:dyDescent="0.3">
      <c r="B291" s="238"/>
    </row>
    <row r="292" spans="2:2" s="61" customFormat="1" x14ac:dyDescent="0.3">
      <c r="B292" s="238"/>
    </row>
    <row r="293" spans="2:2" s="61" customFormat="1" x14ac:dyDescent="0.3">
      <c r="B293" s="238"/>
    </row>
    <row r="294" spans="2:2" s="61" customFormat="1" x14ac:dyDescent="0.3">
      <c r="B294" s="238"/>
    </row>
    <row r="295" spans="2:2" s="61" customFormat="1" x14ac:dyDescent="0.3">
      <c r="B295" s="238"/>
    </row>
    <row r="296" spans="2:2" s="61" customFormat="1" x14ac:dyDescent="0.3">
      <c r="B296" s="238"/>
    </row>
    <row r="297" spans="2:2" s="61" customFormat="1" x14ac:dyDescent="0.3">
      <c r="B297" s="238"/>
    </row>
    <row r="298" spans="2:2" s="61" customFormat="1" x14ac:dyDescent="0.3">
      <c r="B298" s="238"/>
    </row>
    <row r="299" spans="2:2" s="61" customFormat="1" x14ac:dyDescent="0.3">
      <c r="B299" s="238"/>
    </row>
    <row r="300" spans="2:2" s="61" customFormat="1" x14ac:dyDescent="0.3">
      <c r="B300" s="238"/>
    </row>
    <row r="301" spans="2:2" s="61" customFormat="1" x14ac:dyDescent="0.3">
      <c r="B301" s="238"/>
    </row>
    <row r="302" spans="2:2" s="61" customFormat="1" x14ac:dyDescent="0.3">
      <c r="B302" s="238"/>
    </row>
    <row r="303" spans="2:2" s="61" customFormat="1" x14ac:dyDescent="0.3">
      <c r="B303" s="238"/>
    </row>
    <row r="304" spans="2:2" s="61" customFormat="1" x14ac:dyDescent="0.3">
      <c r="B304" s="238"/>
    </row>
    <row r="305" spans="2:2" s="61" customFormat="1" x14ac:dyDescent="0.3">
      <c r="B305" s="238"/>
    </row>
    <row r="306" spans="2:2" s="61" customFormat="1" x14ac:dyDescent="0.3">
      <c r="B306" s="238"/>
    </row>
    <row r="307" spans="2:2" s="61" customFormat="1" x14ac:dyDescent="0.3">
      <c r="B307" s="238"/>
    </row>
    <row r="308" spans="2:2" s="61" customFormat="1" x14ac:dyDescent="0.3">
      <c r="B308" s="238"/>
    </row>
    <row r="309" spans="2:2" s="61" customFormat="1" x14ac:dyDescent="0.3">
      <c r="B309" s="238"/>
    </row>
    <row r="310" spans="2:2" s="61" customFormat="1" x14ac:dyDescent="0.3">
      <c r="B310" s="238"/>
    </row>
    <row r="311" spans="2:2" s="61" customFormat="1" x14ac:dyDescent="0.3">
      <c r="B311" s="238"/>
    </row>
    <row r="312" spans="2:2" s="61" customFormat="1" x14ac:dyDescent="0.3">
      <c r="B312" s="238"/>
    </row>
    <row r="313" spans="2:2" s="61" customFormat="1" x14ac:dyDescent="0.3">
      <c r="B313" s="238"/>
    </row>
    <row r="314" spans="2:2" s="61" customFormat="1" x14ac:dyDescent="0.3">
      <c r="B314" s="238"/>
    </row>
    <row r="315" spans="2:2" s="61" customFormat="1" x14ac:dyDescent="0.3">
      <c r="B315" s="238"/>
    </row>
    <row r="316" spans="2:2" s="61" customFormat="1" x14ac:dyDescent="0.3">
      <c r="B316" s="238"/>
    </row>
    <row r="317" spans="2:2" s="61" customFormat="1" x14ac:dyDescent="0.3">
      <c r="B317" s="238"/>
    </row>
    <row r="318" spans="2:2" s="61" customFormat="1" x14ac:dyDescent="0.3">
      <c r="B318" s="238"/>
    </row>
    <row r="319" spans="2:2" s="61" customFormat="1" x14ac:dyDescent="0.3">
      <c r="B319" s="238"/>
    </row>
    <row r="320" spans="2:2" s="61" customFormat="1" x14ac:dyDescent="0.3">
      <c r="B320" s="238"/>
    </row>
    <row r="321" spans="1:4" s="61" customFormat="1" x14ac:dyDescent="0.3">
      <c r="B321" s="238"/>
    </row>
    <row r="322" spans="1:4" s="61" customFormat="1" x14ac:dyDescent="0.3">
      <c r="B322" s="238"/>
    </row>
    <row r="323" spans="1:4" s="61" customFormat="1" x14ac:dyDescent="0.3">
      <c r="B323" s="238"/>
    </row>
    <row r="324" spans="1:4" s="61" customFormat="1" x14ac:dyDescent="0.3">
      <c r="B324" s="238"/>
    </row>
    <row r="325" spans="1:4" s="61" customFormat="1" x14ac:dyDescent="0.3">
      <c r="B325" s="238"/>
    </row>
    <row r="326" spans="1:4" s="61" customFormat="1" x14ac:dyDescent="0.3">
      <c r="B326" s="238"/>
    </row>
    <row r="327" spans="1:4" s="61" customFormat="1" x14ac:dyDescent="0.3">
      <c r="B327" s="238"/>
    </row>
    <row r="328" spans="1:4" s="61" customFormat="1" x14ac:dyDescent="0.3">
      <c r="B328" s="238"/>
    </row>
    <row r="329" spans="1:4" s="61" customFormat="1" x14ac:dyDescent="0.3">
      <c r="B329" s="238"/>
    </row>
    <row r="330" spans="1:4" s="61" customFormat="1" x14ac:dyDescent="0.3">
      <c r="B330" s="238"/>
    </row>
    <row r="331" spans="1:4" s="61" customFormat="1" x14ac:dyDescent="0.3">
      <c r="B331" s="238"/>
    </row>
    <row r="332" spans="1:4" s="61" customFormat="1" x14ac:dyDescent="0.3">
      <c r="B332" s="238"/>
    </row>
    <row r="333" spans="1:4" s="61" customFormat="1" x14ac:dyDescent="0.3">
      <c r="B333" s="239"/>
      <c r="C333" s="54"/>
      <c r="D333" s="54"/>
    </row>
    <row r="334" spans="1:4" s="61" customFormat="1" x14ac:dyDescent="0.3">
      <c r="A334" s="54"/>
      <c r="B334" s="239"/>
      <c r="C334" s="54"/>
      <c r="D334" s="54"/>
    </row>
    <row r="335" spans="1:4" s="61" customFormat="1" x14ac:dyDescent="0.3">
      <c r="A335" s="54"/>
      <c r="B335" s="239"/>
      <c r="C335" s="54"/>
      <c r="D335" s="54"/>
    </row>
  </sheetData>
  <pageMargins left="0" right="0" top="0" bottom="0.39370078740157483" header="0" footer="0"/>
  <pageSetup paperSize="9" scale="95" firstPageNumber="0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305"/>
  <sheetViews>
    <sheetView showGridLines="0" view="pageBreakPreview" zoomScaleNormal="100" zoomScaleSheetLayoutView="100" workbookViewId="0">
      <selection activeCell="C14" sqref="C14"/>
    </sheetView>
  </sheetViews>
  <sheetFormatPr defaultColWidth="9.1796875" defaultRowHeight="13" x14ac:dyDescent="0.3"/>
  <cols>
    <col min="1" max="1" width="10.7265625" style="54" customWidth="1"/>
    <col min="2" max="2" width="11.453125" style="54" customWidth="1"/>
    <col min="3" max="3" width="58.26953125" style="27" customWidth="1"/>
    <col min="4" max="4" width="8.7265625" style="54" customWidth="1"/>
    <col min="5" max="5" width="10.81640625" style="54" bestFit="1" customWidth="1"/>
    <col min="6" max="16384" width="9.1796875" style="54"/>
  </cols>
  <sheetData>
    <row r="1" spans="1:21" s="226" customFormat="1" ht="15" customHeight="1" x14ac:dyDescent="0.35">
      <c r="A1" s="51" t="s">
        <v>127</v>
      </c>
      <c r="B1" s="51"/>
      <c r="C1" s="87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9"/>
    </row>
    <row r="2" spans="1:21" ht="15" customHeight="1" x14ac:dyDescent="0.3">
      <c r="A2" s="225" t="str">
        <f>'Prior Year Fees'!A2</f>
        <v>Financial Year to August 2018</v>
      </c>
      <c r="B2" s="230"/>
      <c r="D2" s="53">
        <f>SUBTOTAL(9,D5:D991)</f>
        <v>0</v>
      </c>
    </row>
    <row r="3" spans="1:21" ht="15" customHeight="1" x14ac:dyDescent="0.35">
      <c r="A3" s="48"/>
      <c r="B3" s="48"/>
      <c r="D3" s="56"/>
      <c r="E3" s="144"/>
    </row>
    <row r="4" spans="1:21" ht="15" customHeight="1" x14ac:dyDescent="0.3">
      <c r="A4" s="62" t="s">
        <v>0</v>
      </c>
      <c r="B4" s="62" t="s">
        <v>55</v>
      </c>
      <c r="C4" s="62" t="s">
        <v>1</v>
      </c>
      <c r="D4" s="63" t="s">
        <v>2</v>
      </c>
      <c r="E4" s="145"/>
      <c r="F4" s="28"/>
      <c r="G4" s="28"/>
      <c r="H4" s="146"/>
      <c r="I4" s="146"/>
      <c r="J4" s="28"/>
      <c r="K4" s="28"/>
      <c r="L4" s="28"/>
      <c r="M4" s="28"/>
      <c r="N4" s="28"/>
    </row>
    <row r="5" spans="1:21" s="61" customFormat="1" ht="15" customHeight="1" x14ac:dyDescent="0.3">
      <c r="A5" s="280"/>
      <c r="B5" s="281"/>
      <c r="C5" s="281"/>
      <c r="D5" s="242"/>
      <c r="E5" s="3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61" customFormat="1" ht="15" customHeight="1" x14ac:dyDescent="0.3">
      <c r="A6" s="280"/>
      <c r="B6" s="281"/>
      <c r="C6" s="281"/>
      <c r="D6" s="242"/>
      <c r="E6" s="38"/>
      <c r="F6" s="28"/>
      <c r="G6" s="25"/>
      <c r="H6" s="25"/>
      <c r="I6" s="146"/>
      <c r="J6" s="28"/>
      <c r="K6" s="28"/>
      <c r="L6" s="28"/>
      <c r="M6" s="28"/>
      <c r="N6" s="24"/>
      <c r="O6" s="25"/>
      <c r="P6" s="25"/>
      <c r="Q6" s="25"/>
      <c r="R6" s="25"/>
      <c r="S6" s="25"/>
      <c r="T6" s="25"/>
      <c r="U6" s="25"/>
    </row>
    <row r="7" spans="1:21" s="61" customFormat="1" ht="15" customHeight="1" x14ac:dyDescent="0.3">
      <c r="A7" s="280"/>
      <c r="B7" s="281"/>
      <c r="C7" s="281"/>
      <c r="D7" s="242"/>
      <c r="E7" s="38"/>
      <c r="F7" s="28"/>
      <c r="G7" s="25"/>
      <c r="H7" s="25"/>
      <c r="I7" s="146"/>
      <c r="J7" s="28"/>
      <c r="K7" s="28"/>
      <c r="L7" s="28"/>
      <c r="M7" s="28"/>
      <c r="N7" s="24"/>
      <c r="O7" s="25"/>
      <c r="P7" s="25"/>
      <c r="Q7" s="25"/>
      <c r="R7" s="25"/>
      <c r="S7" s="25"/>
      <c r="T7" s="25"/>
      <c r="U7" s="25"/>
    </row>
    <row r="8" spans="1:21" s="61" customFormat="1" ht="15" customHeight="1" x14ac:dyDescent="0.3">
      <c r="A8" s="282"/>
      <c r="B8" s="283"/>
      <c r="C8" s="283"/>
      <c r="D8" s="264"/>
      <c r="E8" s="38"/>
      <c r="F8" s="28"/>
      <c r="G8" s="25"/>
      <c r="H8" s="25"/>
      <c r="I8" s="28"/>
      <c r="J8" s="28"/>
      <c r="K8" s="28"/>
      <c r="L8" s="28"/>
      <c r="M8" s="28"/>
      <c r="N8" s="24"/>
      <c r="O8" s="25"/>
      <c r="P8" s="25"/>
      <c r="Q8" s="25"/>
      <c r="R8" s="25"/>
      <c r="S8" s="25"/>
      <c r="T8" s="25"/>
      <c r="U8" s="25"/>
    </row>
    <row r="9" spans="1:21" s="61" customFormat="1" ht="15" customHeight="1" x14ac:dyDescent="0.3">
      <c r="A9" s="198"/>
      <c r="B9" s="199"/>
      <c r="C9" s="199"/>
      <c r="D9" s="37"/>
      <c r="E9" s="38"/>
      <c r="F9" s="28"/>
      <c r="G9" s="25"/>
      <c r="H9" s="25"/>
      <c r="I9" s="146"/>
      <c r="J9" s="28"/>
      <c r="K9" s="28"/>
      <c r="L9" s="28"/>
      <c r="M9" s="28"/>
      <c r="N9" s="24"/>
      <c r="O9" s="25"/>
      <c r="P9" s="25"/>
      <c r="Q9" s="25"/>
      <c r="R9" s="25"/>
      <c r="S9" s="25"/>
      <c r="T9" s="25"/>
      <c r="U9" s="25"/>
    </row>
    <row r="10" spans="1:21" s="61" customFormat="1" ht="15" customHeight="1" x14ac:dyDescent="0.3">
      <c r="A10" s="198"/>
      <c r="B10" s="199"/>
      <c r="C10" s="199"/>
      <c r="D10" s="37"/>
      <c r="E10" s="38"/>
      <c r="F10" s="28"/>
      <c r="G10" s="25"/>
      <c r="H10" s="25"/>
      <c r="I10" s="28"/>
      <c r="J10" s="28"/>
      <c r="K10" s="28"/>
      <c r="L10" s="28"/>
      <c r="M10" s="28"/>
      <c r="N10" s="24"/>
      <c r="O10" s="25"/>
      <c r="P10" s="25"/>
      <c r="Q10" s="25"/>
      <c r="R10" s="25"/>
      <c r="S10" s="25"/>
      <c r="T10" s="25"/>
      <c r="U10" s="25"/>
    </row>
    <row r="11" spans="1:21" s="61" customFormat="1" ht="15" customHeight="1" x14ac:dyDescent="0.3">
      <c r="A11" s="198"/>
      <c r="B11" s="199"/>
      <c r="C11" s="199"/>
      <c r="D11" s="37"/>
      <c r="E11" s="38"/>
      <c r="F11" s="28"/>
      <c r="G11" s="25"/>
      <c r="H11" s="25"/>
      <c r="I11" s="28"/>
      <c r="J11" s="28"/>
      <c r="K11" s="28"/>
      <c r="L11" s="28"/>
      <c r="M11" s="28"/>
      <c r="N11" s="24"/>
      <c r="O11" s="25"/>
      <c r="P11" s="25"/>
      <c r="Q11" s="25"/>
      <c r="R11" s="25"/>
      <c r="S11" s="25"/>
      <c r="T11" s="25"/>
      <c r="U11" s="25"/>
    </row>
    <row r="12" spans="1:21" s="61" customFormat="1" ht="15" customHeight="1" x14ac:dyDescent="0.3">
      <c r="A12" s="198"/>
      <c r="B12" s="199"/>
      <c r="C12" s="199"/>
      <c r="D12" s="37"/>
      <c r="E12" s="38"/>
      <c r="F12" s="28"/>
      <c r="G12" s="25"/>
      <c r="H12" s="25"/>
      <c r="I12" s="28"/>
      <c r="J12" s="28"/>
      <c r="K12" s="28"/>
      <c r="L12" s="28"/>
      <c r="M12" s="28"/>
      <c r="N12" s="24"/>
      <c r="O12" s="25"/>
      <c r="P12" s="25"/>
      <c r="Q12" s="25"/>
      <c r="R12" s="25"/>
      <c r="S12" s="25"/>
      <c r="T12" s="25"/>
      <c r="U12" s="25"/>
    </row>
    <row r="13" spans="1:21" s="61" customFormat="1" ht="15" customHeight="1" x14ac:dyDescent="0.3">
      <c r="A13" s="79"/>
      <c r="B13" s="79"/>
      <c r="C13" s="296"/>
      <c r="D13" s="99"/>
      <c r="E13" s="38"/>
      <c r="F13" s="28"/>
      <c r="G13" s="25"/>
      <c r="H13" s="25"/>
      <c r="I13" s="28"/>
      <c r="J13" s="28"/>
      <c r="K13" s="28"/>
      <c r="L13" s="28"/>
      <c r="M13" s="28"/>
      <c r="N13" s="24"/>
      <c r="O13" s="25"/>
      <c r="P13" s="25"/>
      <c r="Q13" s="25"/>
      <c r="R13" s="25"/>
      <c r="S13" s="25"/>
      <c r="T13" s="25"/>
      <c r="U13" s="25"/>
    </row>
    <row r="14" spans="1:21" s="61" customFormat="1" ht="15" customHeight="1" x14ac:dyDescent="0.3">
      <c r="A14" s="79"/>
      <c r="B14" s="79"/>
      <c r="C14" s="79"/>
      <c r="D14" s="79"/>
      <c r="E14" s="3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61" customFormat="1" ht="15" customHeight="1" x14ac:dyDescent="0.3">
      <c r="A15" s="46"/>
      <c r="B15" s="26"/>
      <c r="C15" s="26"/>
      <c r="D15" s="37"/>
      <c r="E15" s="38"/>
      <c r="F15" s="25"/>
      <c r="G15" s="25"/>
      <c r="H15" s="25"/>
      <c r="I15" s="3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61" customFormat="1" ht="15" customHeight="1" x14ac:dyDescent="0.3">
      <c r="A16" s="46"/>
      <c r="B16" s="26"/>
      <c r="C16" s="26"/>
      <c r="D16" s="37"/>
      <c r="E16" s="38"/>
      <c r="F16" s="25"/>
      <c r="G16" s="25"/>
      <c r="H16" s="25"/>
      <c r="I16" s="3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61" customFormat="1" ht="15" customHeight="1" x14ac:dyDescent="0.3">
      <c r="A17" s="46"/>
      <c r="B17" s="26"/>
      <c r="C17" s="26"/>
      <c r="D17" s="37"/>
      <c r="E17" s="38"/>
      <c r="F17" s="25"/>
      <c r="G17" s="25"/>
      <c r="H17" s="25"/>
      <c r="I17" s="3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1" customFormat="1" ht="15" customHeight="1" x14ac:dyDescent="0.3">
      <c r="A18" s="46"/>
      <c r="B18" s="46"/>
      <c r="C18" s="102"/>
      <c r="D18" s="99"/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61" customFormat="1" ht="15" customHeight="1" x14ac:dyDescent="0.3">
      <c r="A19" s="34"/>
      <c r="B19" s="34"/>
      <c r="C19" s="15"/>
      <c r="D19" s="16"/>
      <c r="E19" s="3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61" customFormat="1" ht="15" customHeight="1" x14ac:dyDescent="0.3">
      <c r="A20" s="34"/>
      <c r="B20" s="34"/>
      <c r="C20" s="15"/>
      <c r="D20" s="141"/>
      <c r="E20" s="38"/>
      <c r="F20" s="25"/>
      <c r="G20" s="25"/>
      <c r="H20" s="25"/>
      <c r="I20" s="3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61" customFormat="1" ht="15" customHeight="1" x14ac:dyDescent="0.3">
      <c r="A21" s="34"/>
      <c r="B21" s="34"/>
      <c r="C21" s="15"/>
      <c r="D21" s="16"/>
      <c r="E21" s="38"/>
      <c r="F21" s="25"/>
      <c r="G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61" customFormat="1" ht="15" customHeight="1" x14ac:dyDescent="0.3">
      <c r="A22" s="34"/>
      <c r="B22" s="34"/>
      <c r="C22" s="15"/>
      <c r="D22" s="16"/>
      <c r="E22" s="3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61" customFormat="1" ht="15" customHeight="1" x14ac:dyDescent="0.3">
      <c r="A23" s="34"/>
      <c r="B23" s="34"/>
      <c r="C23" s="15"/>
      <c r="D23" s="17"/>
      <c r="E23" s="3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61" customFormat="1" ht="15" customHeight="1" x14ac:dyDescent="0.3">
      <c r="A24" s="34"/>
      <c r="B24" s="34"/>
      <c r="C24" s="15"/>
      <c r="D24" s="25"/>
      <c r="E24" s="38"/>
      <c r="F24" s="25"/>
      <c r="G24" s="35"/>
      <c r="H24" s="25"/>
      <c r="I24" s="3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1" customFormat="1" ht="15" customHeight="1" x14ac:dyDescent="0.3">
      <c r="A25" s="15"/>
      <c r="B25" s="15"/>
      <c r="C25" s="15"/>
      <c r="D25" s="25"/>
      <c r="E25" s="3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61" customFormat="1" ht="15" customHeight="1" x14ac:dyDescent="0.3">
      <c r="A26" s="15"/>
      <c r="B26" s="15"/>
      <c r="C26" s="15"/>
      <c r="D26" s="25"/>
      <c r="E26" s="3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61" customFormat="1" ht="15" customHeight="1" x14ac:dyDescent="0.3">
      <c r="A27" s="15"/>
      <c r="B27" s="15"/>
      <c r="C27" s="1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61" customFormat="1" ht="15" customHeight="1" x14ac:dyDescent="0.3">
      <c r="A28" s="15"/>
      <c r="B28" s="25"/>
      <c r="C28" s="1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61" customFormat="1" ht="15" customHeight="1" x14ac:dyDescent="0.3">
      <c r="A29" s="15"/>
      <c r="B29" s="25"/>
      <c r="C29" s="1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61" customFormat="1" ht="15" customHeight="1" x14ac:dyDescent="0.3">
      <c r="A30" s="15"/>
      <c r="B30" s="25"/>
      <c r="C30" s="1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61" customFormat="1" ht="15" customHeight="1" x14ac:dyDescent="0.3">
      <c r="A31" s="25"/>
      <c r="B31" s="25"/>
      <c r="C31" s="15"/>
      <c r="D31" s="25"/>
      <c r="E31" s="25"/>
      <c r="F31" s="35"/>
      <c r="G31" s="3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61" customFormat="1" ht="15" customHeight="1" x14ac:dyDescent="0.3">
      <c r="A32" s="25"/>
      <c r="B32" s="25"/>
      <c r="C32" s="1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s="61" customFormat="1" ht="15" customHeight="1" x14ac:dyDescent="0.3">
      <c r="A33" s="38"/>
      <c r="B33" s="38"/>
      <c r="C33" s="1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s="61" customFormat="1" ht="15" customHeight="1" x14ac:dyDescent="0.3">
      <c r="A34" s="38"/>
      <c r="B34" s="38"/>
      <c r="C34" s="1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61" customFormat="1" ht="15" customHeight="1" x14ac:dyDescent="0.3">
      <c r="A35" s="38"/>
      <c r="B35" s="38"/>
      <c r="C35" s="15"/>
      <c r="D35" s="25"/>
      <c r="E35" s="25"/>
      <c r="F35" s="25"/>
      <c r="G35" s="3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s="61" customFormat="1" ht="15" customHeight="1" x14ac:dyDescent="0.3">
      <c r="A36" s="38"/>
      <c r="B36" s="38"/>
      <c r="C36" s="15"/>
      <c r="D36" s="25"/>
      <c r="E36" s="25"/>
      <c r="F36" s="25"/>
      <c r="G36" s="3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61" customFormat="1" ht="15" customHeight="1" x14ac:dyDescent="0.3">
      <c r="A37" s="38"/>
      <c r="B37" s="38"/>
      <c r="C37" s="15"/>
      <c r="D37" s="25"/>
      <c r="E37" s="25"/>
      <c r="F37" s="25"/>
      <c r="G37" s="3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s="61" customFormat="1" ht="15" customHeight="1" x14ac:dyDescent="0.3">
      <c r="A38" s="38"/>
      <c r="B38" s="38"/>
      <c r="C38" s="1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s="61" customFormat="1" ht="15" customHeight="1" x14ac:dyDescent="0.3">
      <c r="A39" s="25"/>
      <c r="B39" s="25"/>
      <c r="C39" s="1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61" customFormat="1" ht="15" customHeight="1" x14ac:dyDescent="0.3">
      <c r="A40" s="25"/>
      <c r="B40" s="25"/>
      <c r="C40" s="1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61" customFormat="1" ht="15" customHeight="1" x14ac:dyDescent="0.3">
      <c r="A41" s="25"/>
      <c r="B41" s="25"/>
      <c r="C41" s="1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s="61" customFormat="1" ht="15" customHeight="1" x14ac:dyDescent="0.3">
      <c r="C42" s="1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61" customFormat="1" ht="15" customHeight="1" x14ac:dyDescent="0.3">
      <c r="C43" s="15"/>
    </row>
    <row r="44" spans="1:21" s="61" customFormat="1" ht="15" customHeight="1" x14ac:dyDescent="0.3">
      <c r="C44" s="15"/>
    </row>
    <row r="45" spans="1:21" s="61" customFormat="1" ht="15" customHeight="1" x14ac:dyDescent="0.3">
      <c r="C45" s="15"/>
    </row>
    <row r="46" spans="1:21" s="61" customFormat="1" ht="12" customHeight="1" x14ac:dyDescent="0.3">
      <c r="C46" s="15"/>
    </row>
    <row r="47" spans="1:21" s="61" customFormat="1" ht="12" customHeight="1" x14ac:dyDescent="0.3">
      <c r="C47" s="15"/>
    </row>
    <row r="48" spans="1:21" s="61" customFormat="1" ht="12" customHeight="1" x14ac:dyDescent="0.3">
      <c r="C48" s="15"/>
    </row>
    <row r="49" spans="3:3" s="61" customFormat="1" ht="12" customHeight="1" x14ac:dyDescent="0.3">
      <c r="C49" s="15"/>
    </row>
    <row r="50" spans="3:3" s="61" customFormat="1" ht="12" customHeight="1" x14ac:dyDescent="0.3">
      <c r="C50" s="15"/>
    </row>
    <row r="51" spans="3:3" s="61" customFormat="1" ht="12" customHeight="1" x14ac:dyDescent="0.3">
      <c r="C51" s="15"/>
    </row>
    <row r="52" spans="3:3" s="61" customFormat="1" ht="12" customHeight="1" x14ac:dyDescent="0.3">
      <c r="C52" s="15"/>
    </row>
    <row r="53" spans="3:3" s="61" customFormat="1" ht="12" customHeight="1" x14ac:dyDescent="0.3">
      <c r="C53" s="15"/>
    </row>
    <row r="54" spans="3:3" s="61" customFormat="1" ht="12" customHeight="1" x14ac:dyDescent="0.3">
      <c r="C54" s="15"/>
    </row>
    <row r="55" spans="3:3" s="61" customFormat="1" ht="12" customHeight="1" x14ac:dyDescent="0.3">
      <c r="C55" s="15"/>
    </row>
    <row r="56" spans="3:3" s="61" customFormat="1" ht="12" customHeight="1" x14ac:dyDescent="0.3">
      <c r="C56" s="15"/>
    </row>
    <row r="57" spans="3:3" s="61" customFormat="1" ht="12" customHeight="1" x14ac:dyDescent="0.3">
      <c r="C57" s="15"/>
    </row>
    <row r="58" spans="3:3" s="61" customFormat="1" ht="12" customHeight="1" x14ac:dyDescent="0.3">
      <c r="C58" s="15"/>
    </row>
    <row r="59" spans="3:3" s="61" customFormat="1" ht="12" customHeight="1" x14ac:dyDescent="0.3">
      <c r="C59" s="15"/>
    </row>
    <row r="60" spans="3:3" s="61" customFormat="1" ht="12" customHeight="1" x14ac:dyDescent="0.3">
      <c r="C60" s="15"/>
    </row>
    <row r="61" spans="3:3" s="61" customFormat="1" ht="12" customHeight="1" x14ac:dyDescent="0.3">
      <c r="C61" s="15"/>
    </row>
    <row r="62" spans="3:3" s="61" customFormat="1" ht="12" customHeight="1" x14ac:dyDescent="0.3">
      <c r="C62" s="15"/>
    </row>
    <row r="63" spans="3:3" s="61" customFormat="1" ht="12" customHeight="1" x14ac:dyDescent="0.3">
      <c r="C63" s="15"/>
    </row>
    <row r="64" spans="3:3" s="61" customFormat="1" ht="12" customHeight="1" x14ac:dyDescent="0.3">
      <c r="C64" s="15"/>
    </row>
    <row r="65" spans="3:3" s="61" customFormat="1" ht="12" customHeight="1" x14ac:dyDescent="0.3">
      <c r="C65" s="15"/>
    </row>
    <row r="66" spans="3:3" s="61" customFormat="1" ht="12" customHeight="1" x14ac:dyDescent="0.3">
      <c r="C66" s="15"/>
    </row>
    <row r="67" spans="3:3" s="61" customFormat="1" ht="12" customHeight="1" x14ac:dyDescent="0.3">
      <c r="C67" s="15"/>
    </row>
    <row r="68" spans="3:3" s="61" customFormat="1" ht="12" customHeight="1" x14ac:dyDescent="0.3">
      <c r="C68" s="15"/>
    </row>
    <row r="69" spans="3:3" s="61" customFormat="1" ht="12" customHeight="1" x14ac:dyDescent="0.3">
      <c r="C69" s="15"/>
    </row>
    <row r="70" spans="3:3" s="61" customFormat="1" ht="12" customHeight="1" x14ac:dyDescent="0.3">
      <c r="C70" s="15"/>
    </row>
    <row r="71" spans="3:3" s="61" customFormat="1" ht="12" customHeight="1" x14ac:dyDescent="0.3">
      <c r="C71" s="15"/>
    </row>
    <row r="72" spans="3:3" s="61" customFormat="1" ht="12" customHeight="1" x14ac:dyDescent="0.3">
      <c r="C72" s="15"/>
    </row>
    <row r="73" spans="3:3" s="61" customFormat="1" ht="12" customHeight="1" x14ac:dyDescent="0.3">
      <c r="C73" s="15"/>
    </row>
    <row r="74" spans="3:3" s="61" customFormat="1" ht="12" customHeight="1" x14ac:dyDescent="0.3">
      <c r="C74" s="15"/>
    </row>
    <row r="75" spans="3:3" s="61" customFormat="1" ht="12" customHeight="1" x14ac:dyDescent="0.3">
      <c r="C75" s="15"/>
    </row>
    <row r="76" spans="3:3" s="61" customFormat="1" ht="12" customHeight="1" x14ac:dyDescent="0.3">
      <c r="C76" s="15"/>
    </row>
    <row r="77" spans="3:3" s="61" customFormat="1" ht="12" customHeight="1" x14ac:dyDescent="0.3">
      <c r="C77" s="15"/>
    </row>
    <row r="78" spans="3:3" s="61" customFormat="1" ht="12" customHeight="1" x14ac:dyDescent="0.3">
      <c r="C78" s="15"/>
    </row>
    <row r="79" spans="3:3" s="61" customFormat="1" ht="12" customHeight="1" x14ac:dyDescent="0.3">
      <c r="C79" s="15"/>
    </row>
    <row r="80" spans="3:3" s="61" customFormat="1" ht="12" customHeight="1" x14ac:dyDescent="0.3">
      <c r="C80" s="15"/>
    </row>
    <row r="81" spans="3:3" s="61" customFormat="1" ht="12" customHeight="1" x14ac:dyDescent="0.3">
      <c r="C81" s="15"/>
    </row>
    <row r="82" spans="3:3" s="61" customFormat="1" ht="12" customHeight="1" x14ac:dyDescent="0.3">
      <c r="C82" s="15"/>
    </row>
    <row r="83" spans="3:3" s="61" customFormat="1" ht="12" customHeight="1" x14ac:dyDescent="0.3">
      <c r="C83" s="15"/>
    </row>
    <row r="84" spans="3:3" s="61" customFormat="1" ht="12" customHeight="1" x14ac:dyDescent="0.3">
      <c r="C84" s="15"/>
    </row>
    <row r="85" spans="3:3" s="61" customFormat="1" ht="12" customHeight="1" x14ac:dyDescent="0.3">
      <c r="C85" s="15"/>
    </row>
    <row r="86" spans="3:3" s="61" customFormat="1" ht="12" customHeight="1" x14ac:dyDescent="0.3">
      <c r="C86" s="15"/>
    </row>
    <row r="87" spans="3:3" s="61" customFormat="1" ht="12" customHeight="1" x14ac:dyDescent="0.3">
      <c r="C87" s="15"/>
    </row>
    <row r="88" spans="3:3" s="61" customFormat="1" ht="12" customHeight="1" x14ac:dyDescent="0.3">
      <c r="C88" s="15"/>
    </row>
    <row r="89" spans="3:3" s="61" customFormat="1" x14ac:dyDescent="0.3">
      <c r="C89" s="15"/>
    </row>
    <row r="90" spans="3:3" s="61" customFormat="1" x14ac:dyDescent="0.3">
      <c r="C90" s="15"/>
    </row>
    <row r="91" spans="3:3" s="61" customFormat="1" x14ac:dyDescent="0.3">
      <c r="C91" s="15"/>
    </row>
    <row r="92" spans="3:3" s="61" customFormat="1" x14ac:dyDescent="0.3">
      <c r="C92" s="15"/>
    </row>
    <row r="93" spans="3:3" s="61" customFormat="1" x14ac:dyDescent="0.3">
      <c r="C93" s="15"/>
    </row>
    <row r="94" spans="3:3" s="61" customFormat="1" x14ac:dyDescent="0.3">
      <c r="C94" s="15"/>
    </row>
    <row r="95" spans="3:3" s="61" customFormat="1" x14ac:dyDescent="0.3">
      <c r="C95" s="15"/>
    </row>
    <row r="96" spans="3:3" s="61" customFormat="1" x14ac:dyDescent="0.3">
      <c r="C96" s="15"/>
    </row>
    <row r="97" spans="3:3" s="61" customFormat="1" x14ac:dyDescent="0.3">
      <c r="C97" s="15"/>
    </row>
    <row r="98" spans="3:3" s="61" customFormat="1" x14ac:dyDescent="0.3">
      <c r="C98" s="15"/>
    </row>
    <row r="99" spans="3:3" s="61" customFormat="1" x14ac:dyDescent="0.3">
      <c r="C99" s="15"/>
    </row>
    <row r="100" spans="3:3" s="61" customFormat="1" x14ac:dyDescent="0.3">
      <c r="C100" s="15"/>
    </row>
    <row r="101" spans="3:3" s="61" customFormat="1" x14ac:dyDescent="0.3">
      <c r="C101" s="15"/>
    </row>
    <row r="102" spans="3:3" s="61" customFormat="1" x14ac:dyDescent="0.3">
      <c r="C102" s="15"/>
    </row>
    <row r="103" spans="3:3" s="61" customFormat="1" x14ac:dyDescent="0.3">
      <c r="C103" s="15"/>
    </row>
    <row r="104" spans="3:3" s="61" customFormat="1" x14ac:dyDescent="0.3">
      <c r="C104" s="15"/>
    </row>
    <row r="105" spans="3:3" s="61" customFormat="1" x14ac:dyDescent="0.3">
      <c r="C105" s="15"/>
    </row>
    <row r="106" spans="3:3" s="61" customFormat="1" x14ac:dyDescent="0.3">
      <c r="C106" s="15"/>
    </row>
    <row r="107" spans="3:3" s="61" customFormat="1" x14ac:dyDescent="0.3">
      <c r="C107" s="15"/>
    </row>
    <row r="108" spans="3:3" s="61" customFormat="1" x14ac:dyDescent="0.3">
      <c r="C108" s="15"/>
    </row>
    <row r="109" spans="3:3" s="61" customFormat="1" x14ac:dyDescent="0.3">
      <c r="C109" s="15"/>
    </row>
    <row r="110" spans="3:3" s="61" customFormat="1" x14ac:dyDescent="0.3">
      <c r="C110" s="15"/>
    </row>
    <row r="111" spans="3:3" s="61" customFormat="1" x14ac:dyDescent="0.3">
      <c r="C111" s="15"/>
    </row>
    <row r="112" spans="3:3" s="61" customFormat="1" x14ac:dyDescent="0.3">
      <c r="C112" s="15"/>
    </row>
    <row r="113" spans="3:3" s="61" customFormat="1" x14ac:dyDescent="0.3">
      <c r="C113" s="15"/>
    </row>
    <row r="114" spans="3:3" s="61" customFormat="1" x14ac:dyDescent="0.3">
      <c r="C114" s="15"/>
    </row>
    <row r="115" spans="3:3" s="61" customFormat="1" x14ac:dyDescent="0.3">
      <c r="C115" s="15"/>
    </row>
    <row r="116" spans="3:3" s="61" customFormat="1" x14ac:dyDescent="0.3">
      <c r="C116" s="15"/>
    </row>
    <row r="117" spans="3:3" s="61" customFormat="1" x14ac:dyDescent="0.3">
      <c r="C117" s="15"/>
    </row>
    <row r="118" spans="3:3" s="61" customFormat="1" x14ac:dyDescent="0.3">
      <c r="C118" s="15"/>
    </row>
    <row r="119" spans="3:3" s="61" customFormat="1" x14ac:dyDescent="0.3">
      <c r="C119" s="15"/>
    </row>
    <row r="120" spans="3:3" s="61" customFormat="1" x14ac:dyDescent="0.3">
      <c r="C120" s="15"/>
    </row>
    <row r="121" spans="3:3" s="61" customFormat="1" x14ac:dyDescent="0.3">
      <c r="C121" s="15"/>
    </row>
    <row r="122" spans="3:3" s="61" customFormat="1" x14ac:dyDescent="0.3">
      <c r="C122" s="15"/>
    </row>
    <row r="123" spans="3:3" s="61" customFormat="1" x14ac:dyDescent="0.3">
      <c r="C123" s="15"/>
    </row>
    <row r="124" spans="3:3" s="61" customFormat="1" x14ac:dyDescent="0.3">
      <c r="C124" s="15"/>
    </row>
    <row r="125" spans="3:3" s="61" customFormat="1" x14ac:dyDescent="0.3">
      <c r="C125" s="15"/>
    </row>
    <row r="126" spans="3:3" s="61" customFormat="1" x14ac:dyDescent="0.3">
      <c r="C126" s="15"/>
    </row>
    <row r="127" spans="3:3" s="61" customFormat="1" x14ac:dyDescent="0.3">
      <c r="C127" s="15"/>
    </row>
    <row r="128" spans="3:3" s="61" customFormat="1" x14ac:dyDescent="0.3">
      <c r="C128" s="15"/>
    </row>
    <row r="129" spans="3:3" s="61" customFormat="1" x14ac:dyDescent="0.3">
      <c r="C129" s="15"/>
    </row>
    <row r="130" spans="3:3" s="61" customFormat="1" x14ac:dyDescent="0.3">
      <c r="C130" s="15"/>
    </row>
    <row r="131" spans="3:3" s="61" customFormat="1" x14ac:dyDescent="0.3">
      <c r="C131" s="15"/>
    </row>
    <row r="132" spans="3:3" s="61" customFormat="1" x14ac:dyDescent="0.3">
      <c r="C132" s="15"/>
    </row>
    <row r="133" spans="3:3" s="61" customFormat="1" x14ac:dyDescent="0.3">
      <c r="C133" s="15"/>
    </row>
    <row r="134" spans="3:3" s="61" customFormat="1" x14ac:dyDescent="0.3">
      <c r="C134" s="15"/>
    </row>
    <row r="135" spans="3:3" s="61" customFormat="1" x14ac:dyDescent="0.3">
      <c r="C135" s="15"/>
    </row>
    <row r="136" spans="3:3" s="61" customFormat="1" x14ac:dyDescent="0.3">
      <c r="C136" s="15"/>
    </row>
    <row r="137" spans="3:3" s="61" customFormat="1" x14ac:dyDescent="0.3">
      <c r="C137" s="15"/>
    </row>
    <row r="138" spans="3:3" s="61" customFormat="1" x14ac:dyDescent="0.3">
      <c r="C138" s="15"/>
    </row>
    <row r="139" spans="3:3" s="61" customFormat="1" x14ac:dyDescent="0.3">
      <c r="C139" s="15"/>
    </row>
    <row r="140" spans="3:3" s="61" customFormat="1" x14ac:dyDescent="0.3">
      <c r="C140" s="15"/>
    </row>
    <row r="141" spans="3:3" s="61" customFormat="1" x14ac:dyDescent="0.3">
      <c r="C141" s="15"/>
    </row>
    <row r="142" spans="3:3" s="61" customFormat="1" x14ac:dyDescent="0.3">
      <c r="C142" s="15"/>
    </row>
    <row r="143" spans="3:3" s="61" customFormat="1" x14ac:dyDescent="0.3">
      <c r="C143" s="15"/>
    </row>
    <row r="144" spans="3:3" s="61" customFormat="1" x14ac:dyDescent="0.3">
      <c r="C144" s="15"/>
    </row>
    <row r="145" spans="3:3" s="61" customFormat="1" x14ac:dyDescent="0.3">
      <c r="C145" s="15"/>
    </row>
    <row r="146" spans="3:3" s="61" customFormat="1" x14ac:dyDescent="0.3">
      <c r="C146" s="15"/>
    </row>
    <row r="147" spans="3:3" s="61" customFormat="1" x14ac:dyDescent="0.3">
      <c r="C147" s="15"/>
    </row>
    <row r="148" spans="3:3" s="61" customFormat="1" x14ac:dyDescent="0.3">
      <c r="C148" s="15"/>
    </row>
    <row r="149" spans="3:3" s="61" customFormat="1" x14ac:dyDescent="0.3">
      <c r="C149" s="15"/>
    </row>
    <row r="150" spans="3:3" s="61" customFormat="1" x14ac:dyDescent="0.3">
      <c r="C150" s="15"/>
    </row>
    <row r="151" spans="3:3" s="61" customFormat="1" x14ac:dyDescent="0.3">
      <c r="C151" s="15"/>
    </row>
    <row r="152" spans="3:3" s="61" customFormat="1" x14ac:dyDescent="0.3">
      <c r="C152" s="15"/>
    </row>
    <row r="153" spans="3:3" s="61" customFormat="1" x14ac:dyDescent="0.3">
      <c r="C153" s="15"/>
    </row>
    <row r="154" spans="3:3" s="61" customFormat="1" x14ac:dyDescent="0.3">
      <c r="C154" s="15"/>
    </row>
    <row r="155" spans="3:3" s="61" customFormat="1" x14ac:dyDescent="0.3">
      <c r="C155" s="15"/>
    </row>
    <row r="156" spans="3:3" s="61" customFormat="1" x14ac:dyDescent="0.3">
      <c r="C156" s="15"/>
    </row>
    <row r="157" spans="3:3" s="61" customFormat="1" x14ac:dyDescent="0.3">
      <c r="C157" s="15"/>
    </row>
    <row r="158" spans="3:3" s="61" customFormat="1" x14ac:dyDescent="0.3">
      <c r="C158" s="15"/>
    </row>
    <row r="159" spans="3:3" s="61" customFormat="1" x14ac:dyDescent="0.3">
      <c r="C159" s="15"/>
    </row>
    <row r="160" spans="3:3" s="61" customFormat="1" x14ac:dyDescent="0.3">
      <c r="C160" s="15"/>
    </row>
    <row r="161" spans="3:3" s="61" customFormat="1" x14ac:dyDescent="0.3">
      <c r="C161" s="15"/>
    </row>
    <row r="162" spans="3:3" s="61" customFormat="1" x14ac:dyDescent="0.3">
      <c r="C162" s="15"/>
    </row>
    <row r="163" spans="3:3" s="61" customFormat="1" x14ac:dyDescent="0.3">
      <c r="C163" s="15"/>
    </row>
    <row r="164" spans="3:3" s="61" customFormat="1" x14ac:dyDescent="0.3">
      <c r="C164" s="15"/>
    </row>
    <row r="165" spans="3:3" s="61" customFormat="1" x14ac:dyDescent="0.3">
      <c r="C165" s="15"/>
    </row>
    <row r="166" spans="3:3" s="61" customFormat="1" x14ac:dyDescent="0.3">
      <c r="C166" s="15"/>
    </row>
    <row r="167" spans="3:3" s="61" customFormat="1" x14ac:dyDescent="0.3">
      <c r="C167" s="15"/>
    </row>
    <row r="168" spans="3:3" s="61" customFormat="1" x14ac:dyDescent="0.3">
      <c r="C168" s="15"/>
    </row>
    <row r="169" spans="3:3" s="61" customFormat="1" x14ac:dyDescent="0.3">
      <c r="C169" s="15"/>
    </row>
    <row r="170" spans="3:3" s="61" customFormat="1" x14ac:dyDescent="0.3">
      <c r="C170" s="15"/>
    </row>
    <row r="171" spans="3:3" s="61" customFormat="1" x14ac:dyDescent="0.3">
      <c r="C171" s="15"/>
    </row>
    <row r="172" spans="3:3" s="61" customFormat="1" x14ac:dyDescent="0.3">
      <c r="C172" s="15"/>
    </row>
    <row r="173" spans="3:3" s="61" customFormat="1" x14ac:dyDescent="0.3">
      <c r="C173" s="15"/>
    </row>
    <row r="174" spans="3:3" s="61" customFormat="1" x14ac:dyDescent="0.3">
      <c r="C174" s="15"/>
    </row>
    <row r="175" spans="3:3" s="61" customFormat="1" x14ac:dyDescent="0.3">
      <c r="C175" s="15"/>
    </row>
    <row r="176" spans="3:3" s="61" customFormat="1" x14ac:dyDescent="0.3">
      <c r="C176" s="15"/>
    </row>
    <row r="177" spans="3:3" s="61" customFormat="1" x14ac:dyDescent="0.3">
      <c r="C177" s="15"/>
    </row>
    <row r="178" spans="3:3" s="61" customFormat="1" x14ac:dyDescent="0.3">
      <c r="C178" s="15"/>
    </row>
    <row r="179" spans="3:3" s="61" customFormat="1" x14ac:dyDescent="0.3">
      <c r="C179" s="15"/>
    </row>
    <row r="180" spans="3:3" s="61" customFormat="1" x14ac:dyDescent="0.3">
      <c r="C180" s="15"/>
    </row>
    <row r="181" spans="3:3" s="61" customFormat="1" x14ac:dyDescent="0.3">
      <c r="C181" s="15"/>
    </row>
    <row r="182" spans="3:3" s="61" customFormat="1" x14ac:dyDescent="0.3">
      <c r="C182" s="15"/>
    </row>
    <row r="183" spans="3:3" s="61" customFormat="1" x14ac:dyDescent="0.3">
      <c r="C183" s="15"/>
    </row>
    <row r="184" spans="3:3" s="61" customFormat="1" x14ac:dyDescent="0.3">
      <c r="C184" s="15"/>
    </row>
    <row r="185" spans="3:3" s="61" customFormat="1" x14ac:dyDescent="0.3">
      <c r="C185" s="15"/>
    </row>
    <row r="186" spans="3:3" s="61" customFormat="1" x14ac:dyDescent="0.3">
      <c r="C186" s="15"/>
    </row>
    <row r="187" spans="3:3" s="61" customFormat="1" x14ac:dyDescent="0.3">
      <c r="C187" s="15"/>
    </row>
    <row r="188" spans="3:3" s="61" customFormat="1" x14ac:dyDescent="0.3">
      <c r="C188" s="15"/>
    </row>
    <row r="189" spans="3:3" s="61" customFormat="1" x14ac:dyDescent="0.3">
      <c r="C189" s="15"/>
    </row>
    <row r="190" spans="3:3" s="61" customFormat="1" x14ac:dyDescent="0.3">
      <c r="C190" s="15"/>
    </row>
    <row r="191" spans="3:3" s="61" customFormat="1" x14ac:dyDescent="0.3">
      <c r="C191" s="15"/>
    </row>
    <row r="192" spans="3:3" s="61" customFormat="1" x14ac:dyDescent="0.3">
      <c r="C192" s="15"/>
    </row>
    <row r="193" spans="3:3" s="61" customFormat="1" x14ac:dyDescent="0.3">
      <c r="C193" s="15"/>
    </row>
    <row r="194" spans="3:3" s="61" customFormat="1" x14ac:dyDescent="0.3">
      <c r="C194" s="15"/>
    </row>
    <row r="195" spans="3:3" s="61" customFormat="1" x14ac:dyDescent="0.3">
      <c r="C195" s="15"/>
    </row>
    <row r="196" spans="3:3" s="61" customFormat="1" x14ac:dyDescent="0.3">
      <c r="C196" s="15"/>
    </row>
    <row r="197" spans="3:3" s="61" customFormat="1" x14ac:dyDescent="0.3">
      <c r="C197" s="15"/>
    </row>
    <row r="198" spans="3:3" s="61" customFormat="1" x14ac:dyDescent="0.3">
      <c r="C198" s="15"/>
    </row>
    <row r="199" spans="3:3" s="61" customFormat="1" x14ac:dyDescent="0.3">
      <c r="C199" s="15"/>
    </row>
    <row r="200" spans="3:3" s="61" customFormat="1" x14ac:dyDescent="0.3">
      <c r="C200" s="15"/>
    </row>
    <row r="201" spans="3:3" s="61" customFormat="1" x14ac:dyDescent="0.3">
      <c r="C201" s="15"/>
    </row>
    <row r="202" spans="3:3" s="61" customFormat="1" x14ac:dyDescent="0.3">
      <c r="C202" s="15"/>
    </row>
    <row r="203" spans="3:3" s="61" customFormat="1" x14ac:dyDescent="0.3">
      <c r="C203" s="15"/>
    </row>
    <row r="204" spans="3:3" s="61" customFormat="1" x14ac:dyDescent="0.3">
      <c r="C204" s="15"/>
    </row>
    <row r="205" spans="3:3" s="61" customFormat="1" x14ac:dyDescent="0.3">
      <c r="C205" s="15"/>
    </row>
    <row r="206" spans="3:3" s="61" customFormat="1" x14ac:dyDescent="0.3">
      <c r="C206" s="15"/>
    </row>
    <row r="207" spans="3:3" s="61" customFormat="1" x14ac:dyDescent="0.3">
      <c r="C207" s="15"/>
    </row>
    <row r="208" spans="3:3" s="61" customFormat="1" x14ac:dyDescent="0.3">
      <c r="C208" s="15"/>
    </row>
    <row r="209" spans="3:3" s="61" customFormat="1" x14ac:dyDescent="0.3">
      <c r="C209" s="15"/>
    </row>
    <row r="210" spans="3:3" s="61" customFormat="1" x14ac:dyDescent="0.3">
      <c r="C210" s="15"/>
    </row>
    <row r="211" spans="3:3" s="61" customFormat="1" x14ac:dyDescent="0.3">
      <c r="C211" s="15"/>
    </row>
    <row r="212" spans="3:3" s="61" customFormat="1" x14ac:dyDescent="0.3">
      <c r="C212" s="15"/>
    </row>
    <row r="213" spans="3:3" s="61" customFormat="1" x14ac:dyDescent="0.3">
      <c r="C213" s="15"/>
    </row>
    <row r="214" spans="3:3" s="61" customFormat="1" x14ac:dyDescent="0.3">
      <c r="C214" s="15"/>
    </row>
    <row r="215" spans="3:3" s="61" customFormat="1" x14ac:dyDescent="0.3">
      <c r="C215" s="15"/>
    </row>
    <row r="216" spans="3:3" s="61" customFormat="1" x14ac:dyDescent="0.3">
      <c r="C216" s="15"/>
    </row>
    <row r="217" spans="3:3" s="61" customFormat="1" x14ac:dyDescent="0.3">
      <c r="C217" s="15"/>
    </row>
    <row r="218" spans="3:3" s="61" customFormat="1" x14ac:dyDescent="0.3">
      <c r="C218" s="15"/>
    </row>
    <row r="219" spans="3:3" s="61" customFormat="1" x14ac:dyDescent="0.3">
      <c r="C219" s="15"/>
    </row>
    <row r="220" spans="3:3" s="61" customFormat="1" x14ac:dyDescent="0.3">
      <c r="C220" s="15"/>
    </row>
    <row r="221" spans="3:3" s="61" customFormat="1" x14ac:dyDescent="0.3">
      <c r="C221" s="15"/>
    </row>
    <row r="222" spans="3:3" s="61" customFormat="1" x14ac:dyDescent="0.3">
      <c r="C222" s="15"/>
    </row>
    <row r="223" spans="3:3" s="61" customFormat="1" x14ac:dyDescent="0.3">
      <c r="C223" s="15"/>
    </row>
    <row r="224" spans="3:3" s="61" customFormat="1" x14ac:dyDescent="0.3">
      <c r="C224" s="15"/>
    </row>
    <row r="225" spans="3:3" s="61" customFormat="1" x14ac:dyDescent="0.3">
      <c r="C225" s="15"/>
    </row>
    <row r="226" spans="3:3" s="61" customFormat="1" x14ac:dyDescent="0.3">
      <c r="C226" s="15"/>
    </row>
    <row r="227" spans="3:3" s="61" customFormat="1" x14ac:dyDescent="0.3">
      <c r="C227" s="15"/>
    </row>
    <row r="228" spans="3:3" s="61" customFormat="1" x14ac:dyDescent="0.3">
      <c r="C228" s="15"/>
    </row>
    <row r="229" spans="3:3" s="61" customFormat="1" x14ac:dyDescent="0.3">
      <c r="C229" s="15"/>
    </row>
    <row r="230" spans="3:3" s="61" customFormat="1" x14ac:dyDescent="0.3">
      <c r="C230" s="15"/>
    </row>
    <row r="231" spans="3:3" s="61" customFormat="1" x14ac:dyDescent="0.3">
      <c r="C231" s="15"/>
    </row>
    <row r="232" spans="3:3" s="61" customFormat="1" x14ac:dyDescent="0.3">
      <c r="C232" s="15"/>
    </row>
    <row r="233" spans="3:3" s="61" customFormat="1" x14ac:dyDescent="0.3">
      <c r="C233" s="15"/>
    </row>
    <row r="234" spans="3:3" s="61" customFormat="1" x14ac:dyDescent="0.3">
      <c r="C234" s="15"/>
    </row>
    <row r="235" spans="3:3" s="61" customFormat="1" x14ac:dyDescent="0.3">
      <c r="C235" s="15"/>
    </row>
    <row r="236" spans="3:3" s="61" customFormat="1" x14ac:dyDescent="0.3">
      <c r="C236" s="15"/>
    </row>
    <row r="237" spans="3:3" s="61" customFormat="1" x14ac:dyDescent="0.3">
      <c r="C237" s="15"/>
    </row>
    <row r="238" spans="3:3" s="61" customFormat="1" x14ac:dyDescent="0.3">
      <c r="C238" s="15"/>
    </row>
    <row r="239" spans="3:3" s="61" customFormat="1" x14ac:dyDescent="0.3">
      <c r="C239" s="15"/>
    </row>
    <row r="240" spans="3:3" s="61" customFormat="1" x14ac:dyDescent="0.3">
      <c r="C240" s="15"/>
    </row>
    <row r="241" spans="3:3" s="61" customFormat="1" x14ac:dyDescent="0.3">
      <c r="C241" s="15"/>
    </row>
    <row r="242" spans="3:3" s="61" customFormat="1" x14ac:dyDescent="0.3">
      <c r="C242" s="15"/>
    </row>
    <row r="243" spans="3:3" s="61" customFormat="1" x14ac:dyDescent="0.3">
      <c r="C243" s="15"/>
    </row>
    <row r="244" spans="3:3" s="61" customFormat="1" x14ac:dyDescent="0.3">
      <c r="C244" s="15"/>
    </row>
    <row r="245" spans="3:3" s="61" customFormat="1" x14ac:dyDescent="0.3">
      <c r="C245" s="15"/>
    </row>
    <row r="246" spans="3:3" s="61" customFormat="1" x14ac:dyDescent="0.3">
      <c r="C246" s="15"/>
    </row>
    <row r="247" spans="3:3" s="61" customFormat="1" x14ac:dyDescent="0.3">
      <c r="C247" s="15"/>
    </row>
    <row r="248" spans="3:3" s="61" customFormat="1" x14ac:dyDescent="0.3">
      <c r="C248" s="15"/>
    </row>
    <row r="249" spans="3:3" s="61" customFormat="1" x14ac:dyDescent="0.3">
      <c r="C249" s="15"/>
    </row>
    <row r="250" spans="3:3" s="61" customFormat="1" x14ac:dyDescent="0.3">
      <c r="C250" s="15"/>
    </row>
    <row r="251" spans="3:3" s="61" customFormat="1" x14ac:dyDescent="0.3">
      <c r="C251" s="15"/>
    </row>
    <row r="252" spans="3:3" s="61" customFormat="1" x14ac:dyDescent="0.3">
      <c r="C252" s="15"/>
    </row>
    <row r="253" spans="3:3" s="61" customFormat="1" x14ac:dyDescent="0.3">
      <c r="C253" s="15"/>
    </row>
    <row r="254" spans="3:3" s="61" customFormat="1" x14ac:dyDescent="0.3">
      <c r="C254" s="15"/>
    </row>
    <row r="255" spans="3:3" s="61" customFormat="1" x14ac:dyDescent="0.3">
      <c r="C255" s="15"/>
    </row>
    <row r="256" spans="3:3" s="61" customFormat="1" x14ac:dyDescent="0.3">
      <c r="C256" s="15"/>
    </row>
    <row r="257" spans="3:3" s="61" customFormat="1" x14ac:dyDescent="0.3">
      <c r="C257" s="15"/>
    </row>
    <row r="258" spans="3:3" s="61" customFormat="1" x14ac:dyDescent="0.3">
      <c r="C258" s="15"/>
    </row>
    <row r="259" spans="3:3" s="61" customFormat="1" x14ac:dyDescent="0.3">
      <c r="C259" s="15"/>
    </row>
    <row r="260" spans="3:3" s="61" customFormat="1" x14ac:dyDescent="0.3">
      <c r="C260" s="15"/>
    </row>
    <row r="261" spans="3:3" s="61" customFormat="1" x14ac:dyDescent="0.3">
      <c r="C261" s="15"/>
    </row>
    <row r="262" spans="3:3" s="61" customFormat="1" x14ac:dyDescent="0.3">
      <c r="C262" s="15"/>
    </row>
    <row r="263" spans="3:3" s="61" customFormat="1" x14ac:dyDescent="0.3">
      <c r="C263" s="15"/>
    </row>
    <row r="264" spans="3:3" s="61" customFormat="1" x14ac:dyDescent="0.3">
      <c r="C264" s="15"/>
    </row>
    <row r="265" spans="3:3" s="61" customFormat="1" x14ac:dyDescent="0.3">
      <c r="C265" s="15"/>
    </row>
    <row r="266" spans="3:3" s="61" customFormat="1" x14ac:dyDescent="0.3">
      <c r="C266" s="15"/>
    </row>
    <row r="267" spans="3:3" s="61" customFormat="1" x14ac:dyDescent="0.3">
      <c r="C267" s="15"/>
    </row>
    <row r="268" spans="3:3" s="61" customFormat="1" x14ac:dyDescent="0.3">
      <c r="C268" s="15"/>
    </row>
    <row r="269" spans="3:3" s="61" customFormat="1" x14ac:dyDescent="0.3">
      <c r="C269" s="15"/>
    </row>
    <row r="270" spans="3:3" s="61" customFormat="1" x14ac:dyDescent="0.3">
      <c r="C270" s="15"/>
    </row>
    <row r="271" spans="3:3" s="61" customFormat="1" x14ac:dyDescent="0.3">
      <c r="C271" s="15"/>
    </row>
    <row r="272" spans="3:3" s="61" customFormat="1" x14ac:dyDescent="0.3">
      <c r="C272" s="15"/>
    </row>
    <row r="273" spans="3:3" s="61" customFormat="1" x14ac:dyDescent="0.3">
      <c r="C273" s="15"/>
    </row>
    <row r="274" spans="3:3" s="61" customFormat="1" x14ac:dyDescent="0.3">
      <c r="C274" s="15"/>
    </row>
    <row r="275" spans="3:3" s="61" customFormat="1" x14ac:dyDescent="0.3">
      <c r="C275" s="15"/>
    </row>
    <row r="276" spans="3:3" s="61" customFormat="1" x14ac:dyDescent="0.3">
      <c r="C276" s="15"/>
    </row>
    <row r="277" spans="3:3" s="61" customFormat="1" x14ac:dyDescent="0.3">
      <c r="C277" s="15"/>
    </row>
    <row r="278" spans="3:3" s="61" customFormat="1" x14ac:dyDescent="0.3">
      <c r="C278" s="15"/>
    </row>
    <row r="279" spans="3:3" s="61" customFormat="1" x14ac:dyDescent="0.3">
      <c r="C279" s="15"/>
    </row>
    <row r="280" spans="3:3" s="61" customFormat="1" x14ac:dyDescent="0.3">
      <c r="C280" s="15"/>
    </row>
    <row r="281" spans="3:3" s="61" customFormat="1" x14ac:dyDescent="0.3">
      <c r="C281" s="15"/>
    </row>
    <row r="282" spans="3:3" s="61" customFormat="1" x14ac:dyDescent="0.3">
      <c r="C282" s="15"/>
    </row>
    <row r="283" spans="3:3" s="61" customFormat="1" x14ac:dyDescent="0.3">
      <c r="C283" s="15"/>
    </row>
    <row r="284" spans="3:3" s="61" customFormat="1" x14ac:dyDescent="0.3">
      <c r="C284" s="15"/>
    </row>
    <row r="285" spans="3:3" s="61" customFormat="1" x14ac:dyDescent="0.3">
      <c r="C285" s="15"/>
    </row>
    <row r="286" spans="3:3" s="61" customFormat="1" x14ac:dyDescent="0.3">
      <c r="C286" s="15"/>
    </row>
    <row r="287" spans="3:3" s="61" customFormat="1" x14ac:dyDescent="0.3">
      <c r="C287" s="15"/>
    </row>
    <row r="288" spans="3:3" s="61" customFormat="1" x14ac:dyDescent="0.3">
      <c r="C288" s="15"/>
    </row>
    <row r="289" spans="3:3" s="61" customFormat="1" x14ac:dyDescent="0.3">
      <c r="C289" s="15"/>
    </row>
    <row r="290" spans="3:3" s="61" customFormat="1" x14ac:dyDescent="0.3">
      <c r="C290" s="15"/>
    </row>
    <row r="291" spans="3:3" s="61" customFormat="1" x14ac:dyDescent="0.3">
      <c r="C291" s="15"/>
    </row>
    <row r="292" spans="3:3" s="61" customFormat="1" x14ac:dyDescent="0.3">
      <c r="C292" s="15"/>
    </row>
    <row r="293" spans="3:3" s="61" customFormat="1" x14ac:dyDescent="0.3">
      <c r="C293" s="15"/>
    </row>
    <row r="294" spans="3:3" s="61" customFormat="1" x14ac:dyDescent="0.3">
      <c r="C294" s="15"/>
    </row>
    <row r="295" spans="3:3" s="61" customFormat="1" x14ac:dyDescent="0.3">
      <c r="C295" s="15"/>
    </row>
    <row r="296" spans="3:3" s="61" customFormat="1" x14ac:dyDescent="0.3">
      <c r="C296" s="15"/>
    </row>
    <row r="297" spans="3:3" s="61" customFormat="1" x14ac:dyDescent="0.3">
      <c r="C297" s="15"/>
    </row>
    <row r="298" spans="3:3" s="61" customFormat="1" x14ac:dyDescent="0.3">
      <c r="C298" s="15"/>
    </row>
    <row r="299" spans="3:3" s="61" customFormat="1" x14ac:dyDescent="0.3">
      <c r="C299" s="15"/>
    </row>
    <row r="300" spans="3:3" s="61" customFormat="1" x14ac:dyDescent="0.3">
      <c r="C300" s="15"/>
    </row>
    <row r="301" spans="3:3" s="61" customFormat="1" x14ac:dyDescent="0.3">
      <c r="C301" s="15"/>
    </row>
    <row r="302" spans="3:3" s="61" customFormat="1" x14ac:dyDescent="0.3">
      <c r="C302" s="15"/>
    </row>
    <row r="303" spans="3:3" s="61" customFormat="1" x14ac:dyDescent="0.3">
      <c r="C303" s="15"/>
    </row>
    <row r="304" spans="3:3" s="61" customFormat="1" x14ac:dyDescent="0.3">
      <c r="C304" s="15"/>
    </row>
    <row r="305" spans="1:4" s="61" customFormat="1" x14ac:dyDescent="0.3">
      <c r="A305" s="54"/>
      <c r="B305" s="54"/>
      <c r="C305" s="27"/>
      <c r="D305" s="54"/>
    </row>
  </sheetData>
  <pageMargins left="0.7" right="0.7" top="0.75" bottom="0.75" header="0.3" footer="0.3"/>
  <pageSetup paperSize="9" firstPageNumber="0" fitToHeight="0" orientation="portrait" r:id="rId1"/>
  <headerFooter scaleWithDoc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02"/>
  <sheetViews>
    <sheetView showGridLines="0" view="pageBreakPreview" zoomScaleNormal="100" zoomScaleSheetLayoutView="100" workbookViewId="0">
      <selection activeCell="D2" sqref="D2"/>
    </sheetView>
  </sheetViews>
  <sheetFormatPr defaultColWidth="9.1796875" defaultRowHeight="13" x14ac:dyDescent="0.3"/>
  <cols>
    <col min="1" max="1" width="10.26953125" style="54" customWidth="1"/>
    <col min="2" max="2" width="18.81640625" style="54" customWidth="1"/>
    <col min="3" max="3" width="48.453125" style="54" customWidth="1"/>
    <col min="4" max="4" width="10" style="54" bestFit="1" customWidth="1"/>
    <col min="5" max="16384" width="9.1796875" style="54"/>
  </cols>
  <sheetData>
    <row r="1" spans="1:23" ht="15.5" x14ac:dyDescent="0.35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3" ht="14.5" x14ac:dyDescent="0.35">
      <c r="A2" s="94" t="str">
        <f>'Prior Year Fees'!A2</f>
        <v>Financial Year to August 2018</v>
      </c>
      <c r="B2" s="48"/>
      <c r="C2" s="40" t="s">
        <v>65</v>
      </c>
      <c r="D2" s="53">
        <f>D7+D10</f>
        <v>0</v>
      </c>
    </row>
    <row r="3" spans="1:23" ht="14.5" x14ac:dyDescent="0.35">
      <c r="A3" s="48"/>
      <c r="B3" s="48"/>
      <c r="D3" s="56"/>
    </row>
    <row r="4" spans="1:23" x14ac:dyDescent="0.3">
      <c r="A4" s="62" t="s">
        <v>0</v>
      </c>
      <c r="B4" s="62" t="s">
        <v>55</v>
      </c>
      <c r="C4" s="62" t="s">
        <v>1</v>
      </c>
      <c r="D4" s="63" t="s">
        <v>2</v>
      </c>
      <c r="E4" s="22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3" s="61" customFormat="1" x14ac:dyDescent="0.3">
      <c r="A5" s="44"/>
      <c r="B5" s="44"/>
      <c r="C5" s="44"/>
      <c r="D5" s="4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61" customFormat="1" ht="12" customHeight="1" x14ac:dyDescent="0.3">
      <c r="A6" s="91"/>
      <c r="B6" s="91"/>
      <c r="C6" s="93"/>
      <c r="D6" s="14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61" customFormat="1" ht="12" customHeight="1" x14ac:dyDescent="0.3">
      <c r="A7" s="15"/>
      <c r="B7" s="15"/>
      <c r="C7" s="40" t="s">
        <v>65</v>
      </c>
      <c r="D7" s="16">
        <f>SUM(D6)</f>
        <v>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s="61" customFormat="1" ht="12" customHeight="1" x14ac:dyDescent="0.3">
      <c r="A8" s="15"/>
      <c r="B8" s="15"/>
      <c r="C8" s="1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61" customFormat="1" ht="12" customHeight="1" x14ac:dyDescent="0.3">
      <c r="A9" s="91"/>
      <c r="B9" s="91"/>
      <c r="C9" s="93"/>
      <c r="D9" s="14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61" customFormat="1" ht="12" customHeight="1" x14ac:dyDescent="0.3">
      <c r="C10" s="40" t="s">
        <v>115</v>
      </c>
      <c r="D10" s="70">
        <f>SUM(D9)</f>
        <v>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61" customFormat="1" ht="12" customHeight="1" x14ac:dyDescent="0.3">
      <c r="A11" s="15"/>
      <c r="B11" s="15"/>
      <c r="C11" s="1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61" customFormat="1" ht="12" customHeight="1" x14ac:dyDescent="0.3">
      <c r="A12" s="15"/>
      <c r="B12" s="15"/>
      <c r="C12" s="1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61" customFormat="1" ht="12" customHeight="1" x14ac:dyDescent="0.3">
      <c r="A13" s="15"/>
      <c r="B13" s="15"/>
      <c r="C13" s="1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1" customFormat="1" ht="12" customHeight="1" x14ac:dyDescent="0.3">
      <c r="A14" s="15"/>
      <c r="B14" s="15"/>
      <c r="C14" s="1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61" customFormat="1" ht="12" customHeight="1" x14ac:dyDescent="0.3">
      <c r="A15" s="15"/>
      <c r="B15" s="15"/>
      <c r="C15" s="1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s="61" customFormat="1" ht="12" customHeight="1" x14ac:dyDescent="0.3">
      <c r="A16" s="15"/>
      <c r="B16" s="15"/>
      <c r="C16" s="1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61" customFormat="1" ht="12" customHeight="1" x14ac:dyDescent="0.3">
      <c r="A17" s="15"/>
      <c r="B17" s="15"/>
      <c r="C17" s="1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s="61" customFormat="1" ht="12" customHeight="1" x14ac:dyDescent="0.3">
      <c r="A18" s="15"/>
      <c r="B18" s="1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s="61" customFormat="1" ht="12" customHeight="1" x14ac:dyDescent="0.3">
      <c r="A19" s="15"/>
      <c r="B19" s="1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s="61" customFormat="1" ht="12" customHeight="1" x14ac:dyDescent="0.3">
      <c r="A20" s="15"/>
      <c r="B20" s="1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s="61" customFormat="1" ht="12" customHeight="1" x14ac:dyDescent="0.3">
      <c r="A21" s="25"/>
      <c r="B21" s="1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s="61" customFormat="1" ht="12" customHeight="1" x14ac:dyDescent="0.3">
      <c r="A22" s="25"/>
      <c r="B22" s="1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s="61" customFormat="1" ht="12" customHeight="1" x14ac:dyDescent="0.3">
      <c r="A23" s="25"/>
      <c r="B23" s="1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s="61" customFormat="1" ht="12" customHeight="1" x14ac:dyDescent="0.3">
      <c r="A24" s="25"/>
      <c r="B24" s="1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s="61" customFormat="1" ht="12" customHeight="1" x14ac:dyDescent="0.3">
      <c r="A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s="61" customFormat="1" ht="12" customHeight="1" x14ac:dyDescent="0.3">
      <c r="A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s="61" customFormat="1" ht="12" customHeight="1" x14ac:dyDescent="0.3">
      <c r="A27" s="25"/>
      <c r="B27" s="1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61" customFormat="1" ht="12" customHeight="1" x14ac:dyDescent="0.3">
      <c r="A28" s="25"/>
      <c r="B28" s="1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61" customFormat="1" ht="12" customHeight="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s="61" customFormat="1" ht="12" customHeigh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61" customFormat="1" ht="12" customHeight="1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61" customFormat="1" ht="12" customHeight="1" x14ac:dyDescent="0.3">
      <c r="B32" s="25"/>
    </row>
    <row r="33" spans="2:2" s="61" customFormat="1" ht="12" customHeight="1" x14ac:dyDescent="0.3">
      <c r="B33" s="25"/>
    </row>
    <row r="34" spans="2:2" s="61" customFormat="1" ht="12" customHeight="1" x14ac:dyDescent="0.3">
      <c r="B34" s="25"/>
    </row>
    <row r="35" spans="2:2" s="61" customFormat="1" ht="12" customHeight="1" x14ac:dyDescent="0.3">
      <c r="B35" s="25"/>
    </row>
    <row r="36" spans="2:2" s="61" customFormat="1" ht="12" customHeight="1" x14ac:dyDescent="0.3">
      <c r="B36" s="25"/>
    </row>
    <row r="37" spans="2:2" s="61" customFormat="1" ht="12" customHeight="1" x14ac:dyDescent="0.3"/>
    <row r="38" spans="2:2" s="61" customFormat="1" ht="12" customHeight="1" x14ac:dyDescent="0.3"/>
    <row r="39" spans="2:2" s="61" customFormat="1" ht="12" customHeight="1" x14ac:dyDescent="0.3"/>
    <row r="40" spans="2:2" s="61" customFormat="1" ht="12" customHeight="1" x14ac:dyDescent="0.3"/>
    <row r="41" spans="2:2" s="61" customFormat="1" ht="12" customHeight="1" x14ac:dyDescent="0.3"/>
    <row r="42" spans="2:2" s="61" customFormat="1" ht="12" customHeight="1" x14ac:dyDescent="0.3"/>
    <row r="43" spans="2:2" s="61" customFormat="1" ht="12" customHeight="1" x14ac:dyDescent="0.3"/>
    <row r="44" spans="2:2" s="61" customFormat="1" ht="12" customHeight="1" x14ac:dyDescent="0.3"/>
    <row r="45" spans="2:2" s="61" customFormat="1" ht="12" customHeight="1" x14ac:dyDescent="0.3"/>
    <row r="46" spans="2:2" s="61" customFormat="1" ht="12" customHeight="1" x14ac:dyDescent="0.3"/>
    <row r="47" spans="2:2" s="61" customFormat="1" ht="12" customHeight="1" x14ac:dyDescent="0.3"/>
    <row r="48" spans="2:2" s="61" customFormat="1" ht="12" customHeight="1" x14ac:dyDescent="0.3"/>
    <row r="49" s="61" customFormat="1" ht="12" customHeight="1" x14ac:dyDescent="0.3"/>
    <row r="50" s="61" customFormat="1" ht="12" customHeight="1" x14ac:dyDescent="0.3"/>
    <row r="51" s="61" customFormat="1" ht="12" customHeight="1" x14ac:dyDescent="0.3"/>
    <row r="52" s="61" customFormat="1" ht="12" customHeight="1" x14ac:dyDescent="0.3"/>
    <row r="53" s="61" customFormat="1" ht="12" customHeight="1" x14ac:dyDescent="0.3"/>
    <row r="54" s="61" customFormat="1" ht="12" customHeight="1" x14ac:dyDescent="0.3"/>
    <row r="55" s="61" customFormat="1" ht="12" customHeight="1" x14ac:dyDescent="0.3"/>
    <row r="56" s="61" customFormat="1" ht="12" customHeight="1" x14ac:dyDescent="0.3"/>
    <row r="57" s="61" customFormat="1" ht="12" customHeight="1" x14ac:dyDescent="0.3"/>
    <row r="58" s="61" customFormat="1" ht="12" customHeight="1" x14ac:dyDescent="0.3"/>
    <row r="59" s="61" customFormat="1" ht="12" customHeight="1" x14ac:dyDescent="0.3"/>
    <row r="60" s="61" customFormat="1" ht="12" customHeight="1" x14ac:dyDescent="0.3"/>
    <row r="61" s="61" customFormat="1" ht="12" customHeight="1" x14ac:dyDescent="0.3"/>
    <row r="62" s="61" customFormat="1" ht="12" customHeight="1" x14ac:dyDescent="0.3"/>
    <row r="63" s="61" customFormat="1" ht="12" customHeight="1" x14ac:dyDescent="0.3"/>
    <row r="64" s="61" customFormat="1" ht="12" customHeight="1" x14ac:dyDescent="0.3"/>
    <row r="65" s="61" customFormat="1" ht="12" customHeight="1" x14ac:dyDescent="0.3"/>
    <row r="66" s="61" customFormat="1" ht="12" customHeight="1" x14ac:dyDescent="0.3"/>
    <row r="67" s="61" customFormat="1" ht="12" customHeight="1" x14ac:dyDescent="0.3"/>
    <row r="68" s="61" customFormat="1" ht="12" customHeight="1" x14ac:dyDescent="0.3"/>
    <row r="69" s="61" customFormat="1" ht="12" customHeight="1" x14ac:dyDescent="0.3"/>
    <row r="70" s="61" customFormat="1" ht="12" customHeight="1" x14ac:dyDescent="0.3"/>
    <row r="71" s="61" customFormat="1" ht="12" customHeight="1" x14ac:dyDescent="0.3"/>
    <row r="72" s="61" customFormat="1" ht="12" customHeight="1" x14ac:dyDescent="0.3"/>
    <row r="73" s="61" customFormat="1" ht="12" customHeight="1" x14ac:dyDescent="0.3"/>
    <row r="74" s="61" customFormat="1" ht="12" customHeight="1" x14ac:dyDescent="0.3"/>
    <row r="75" s="61" customFormat="1" ht="12" customHeight="1" x14ac:dyDescent="0.3"/>
    <row r="76" s="61" customFormat="1" ht="12" customHeight="1" x14ac:dyDescent="0.3"/>
    <row r="77" s="61" customFormat="1" ht="12" customHeight="1" x14ac:dyDescent="0.3"/>
    <row r="78" s="61" customFormat="1" ht="12" customHeight="1" x14ac:dyDescent="0.3"/>
    <row r="79" s="61" customFormat="1" ht="12" customHeight="1" x14ac:dyDescent="0.3"/>
    <row r="80" s="61" customFormat="1" x14ac:dyDescent="0.3"/>
    <row r="81" s="61" customFormat="1" x14ac:dyDescent="0.3"/>
    <row r="82" s="61" customFormat="1" x14ac:dyDescent="0.3"/>
    <row r="83" s="61" customFormat="1" x14ac:dyDescent="0.3"/>
    <row r="84" s="61" customFormat="1" x14ac:dyDescent="0.3"/>
    <row r="85" s="61" customFormat="1" x14ac:dyDescent="0.3"/>
    <row r="86" s="61" customFormat="1" x14ac:dyDescent="0.3"/>
    <row r="87" s="61" customFormat="1" x14ac:dyDescent="0.3"/>
    <row r="88" s="61" customFormat="1" x14ac:dyDescent="0.3"/>
    <row r="89" s="61" customFormat="1" x14ac:dyDescent="0.3"/>
    <row r="90" s="61" customFormat="1" x14ac:dyDescent="0.3"/>
    <row r="91" s="61" customFormat="1" x14ac:dyDescent="0.3"/>
    <row r="92" s="61" customFormat="1" x14ac:dyDescent="0.3"/>
    <row r="93" s="61" customFormat="1" x14ac:dyDescent="0.3"/>
    <row r="94" s="61" customFormat="1" x14ac:dyDescent="0.3"/>
    <row r="95" s="61" customFormat="1" x14ac:dyDescent="0.3"/>
    <row r="96" s="61" customFormat="1" x14ac:dyDescent="0.3"/>
    <row r="97" s="61" customFormat="1" x14ac:dyDescent="0.3"/>
    <row r="98" s="61" customFormat="1" x14ac:dyDescent="0.3"/>
    <row r="99" s="61" customFormat="1" x14ac:dyDescent="0.3"/>
    <row r="100" s="61" customFormat="1" x14ac:dyDescent="0.3"/>
    <row r="101" s="61" customFormat="1" x14ac:dyDescent="0.3"/>
    <row r="102" s="61" customFormat="1" x14ac:dyDescent="0.3"/>
    <row r="103" s="61" customFormat="1" x14ac:dyDescent="0.3"/>
    <row r="104" s="61" customFormat="1" x14ac:dyDescent="0.3"/>
    <row r="105" s="61" customFormat="1" x14ac:dyDescent="0.3"/>
    <row r="106" s="61" customFormat="1" x14ac:dyDescent="0.3"/>
    <row r="107" s="61" customFormat="1" x14ac:dyDescent="0.3"/>
    <row r="108" s="61" customFormat="1" x14ac:dyDescent="0.3"/>
    <row r="109" s="61" customFormat="1" x14ac:dyDescent="0.3"/>
    <row r="110" s="61" customFormat="1" x14ac:dyDescent="0.3"/>
    <row r="111" s="61" customFormat="1" x14ac:dyDescent="0.3"/>
    <row r="112" s="61" customFormat="1" x14ac:dyDescent="0.3"/>
    <row r="113" s="61" customFormat="1" x14ac:dyDescent="0.3"/>
    <row r="114" s="61" customFormat="1" x14ac:dyDescent="0.3"/>
    <row r="115" s="61" customFormat="1" x14ac:dyDescent="0.3"/>
    <row r="116" s="61" customFormat="1" x14ac:dyDescent="0.3"/>
    <row r="117" s="61" customFormat="1" x14ac:dyDescent="0.3"/>
    <row r="118" s="61" customFormat="1" x14ac:dyDescent="0.3"/>
    <row r="119" s="61" customFormat="1" x14ac:dyDescent="0.3"/>
    <row r="120" s="61" customFormat="1" x14ac:dyDescent="0.3"/>
    <row r="121" s="61" customFormat="1" x14ac:dyDescent="0.3"/>
    <row r="122" s="61" customFormat="1" x14ac:dyDescent="0.3"/>
    <row r="123" s="61" customFormat="1" x14ac:dyDescent="0.3"/>
    <row r="124" s="61" customFormat="1" x14ac:dyDescent="0.3"/>
    <row r="125" s="61" customFormat="1" x14ac:dyDescent="0.3"/>
    <row r="126" s="61" customFormat="1" x14ac:dyDescent="0.3"/>
    <row r="127" s="61" customFormat="1" x14ac:dyDescent="0.3"/>
    <row r="128" s="61" customFormat="1" x14ac:dyDescent="0.3"/>
    <row r="129" s="61" customFormat="1" x14ac:dyDescent="0.3"/>
    <row r="130" s="61" customFormat="1" x14ac:dyDescent="0.3"/>
    <row r="131" s="61" customFormat="1" x14ac:dyDescent="0.3"/>
    <row r="132" s="61" customFormat="1" x14ac:dyDescent="0.3"/>
    <row r="133" s="61" customFormat="1" x14ac:dyDescent="0.3"/>
    <row r="134" s="61" customFormat="1" x14ac:dyDescent="0.3"/>
    <row r="135" s="61" customFormat="1" x14ac:dyDescent="0.3"/>
    <row r="136" s="61" customFormat="1" x14ac:dyDescent="0.3"/>
    <row r="137" s="61" customFormat="1" x14ac:dyDescent="0.3"/>
    <row r="138" s="61" customFormat="1" x14ac:dyDescent="0.3"/>
    <row r="139" s="61" customFormat="1" x14ac:dyDescent="0.3"/>
    <row r="140" s="61" customFormat="1" x14ac:dyDescent="0.3"/>
    <row r="141" s="61" customFormat="1" x14ac:dyDescent="0.3"/>
    <row r="142" s="61" customFormat="1" x14ac:dyDescent="0.3"/>
    <row r="143" s="61" customFormat="1" x14ac:dyDescent="0.3"/>
    <row r="144" s="61" customFormat="1" x14ac:dyDescent="0.3"/>
    <row r="145" s="61" customFormat="1" x14ac:dyDescent="0.3"/>
    <row r="146" s="61" customFormat="1" x14ac:dyDescent="0.3"/>
    <row r="147" s="61" customFormat="1" x14ac:dyDescent="0.3"/>
    <row r="148" s="61" customFormat="1" x14ac:dyDescent="0.3"/>
    <row r="149" s="61" customFormat="1" x14ac:dyDescent="0.3"/>
    <row r="150" s="61" customFormat="1" x14ac:dyDescent="0.3"/>
    <row r="151" s="61" customFormat="1" x14ac:dyDescent="0.3"/>
    <row r="152" s="61" customFormat="1" x14ac:dyDescent="0.3"/>
    <row r="153" s="61" customFormat="1" x14ac:dyDescent="0.3"/>
    <row r="154" s="61" customFormat="1" x14ac:dyDescent="0.3"/>
    <row r="155" s="61" customFormat="1" x14ac:dyDescent="0.3"/>
    <row r="156" s="61" customFormat="1" x14ac:dyDescent="0.3"/>
    <row r="157" s="61" customFormat="1" x14ac:dyDescent="0.3"/>
    <row r="158" s="61" customFormat="1" x14ac:dyDescent="0.3"/>
    <row r="159" s="61" customFormat="1" x14ac:dyDescent="0.3"/>
    <row r="160" s="61" customFormat="1" x14ac:dyDescent="0.3"/>
    <row r="161" s="61" customFormat="1" x14ac:dyDescent="0.3"/>
    <row r="162" s="61" customFormat="1" x14ac:dyDescent="0.3"/>
    <row r="163" s="61" customFormat="1" x14ac:dyDescent="0.3"/>
    <row r="164" s="61" customFormat="1" x14ac:dyDescent="0.3"/>
    <row r="165" s="61" customFormat="1" x14ac:dyDescent="0.3"/>
    <row r="166" s="61" customFormat="1" x14ac:dyDescent="0.3"/>
    <row r="167" s="61" customFormat="1" x14ac:dyDescent="0.3"/>
    <row r="168" s="61" customFormat="1" x14ac:dyDescent="0.3"/>
    <row r="169" s="61" customFormat="1" x14ac:dyDescent="0.3"/>
    <row r="170" s="61" customFormat="1" x14ac:dyDescent="0.3"/>
    <row r="171" s="61" customFormat="1" x14ac:dyDescent="0.3"/>
    <row r="172" s="61" customFormat="1" x14ac:dyDescent="0.3"/>
    <row r="173" s="61" customFormat="1" x14ac:dyDescent="0.3"/>
    <row r="174" s="61" customFormat="1" x14ac:dyDescent="0.3"/>
    <row r="175" s="61" customFormat="1" x14ac:dyDescent="0.3"/>
    <row r="176" s="61" customFormat="1" x14ac:dyDescent="0.3"/>
    <row r="177" s="61" customFormat="1" x14ac:dyDescent="0.3"/>
    <row r="178" s="61" customFormat="1" x14ac:dyDescent="0.3"/>
    <row r="179" s="61" customFormat="1" x14ac:dyDescent="0.3"/>
    <row r="180" s="61" customFormat="1" x14ac:dyDescent="0.3"/>
    <row r="181" s="61" customFormat="1" x14ac:dyDescent="0.3"/>
    <row r="182" s="61" customFormat="1" x14ac:dyDescent="0.3"/>
    <row r="183" s="61" customFormat="1" x14ac:dyDescent="0.3"/>
    <row r="184" s="61" customFormat="1" x14ac:dyDescent="0.3"/>
    <row r="185" s="61" customFormat="1" x14ac:dyDescent="0.3"/>
    <row r="186" s="61" customFormat="1" x14ac:dyDescent="0.3"/>
    <row r="187" s="61" customFormat="1" x14ac:dyDescent="0.3"/>
    <row r="188" s="61" customFormat="1" x14ac:dyDescent="0.3"/>
    <row r="189" s="61" customFormat="1" x14ac:dyDescent="0.3"/>
    <row r="190" s="61" customFormat="1" x14ac:dyDescent="0.3"/>
    <row r="191" s="61" customFormat="1" x14ac:dyDescent="0.3"/>
    <row r="192" s="61" customFormat="1" x14ac:dyDescent="0.3"/>
    <row r="193" s="61" customFormat="1" x14ac:dyDescent="0.3"/>
    <row r="194" s="61" customFormat="1" x14ac:dyDescent="0.3"/>
    <row r="195" s="61" customFormat="1" x14ac:dyDescent="0.3"/>
    <row r="196" s="61" customFormat="1" x14ac:dyDescent="0.3"/>
    <row r="197" s="61" customFormat="1" x14ac:dyDescent="0.3"/>
    <row r="198" s="61" customFormat="1" x14ac:dyDescent="0.3"/>
    <row r="199" s="61" customFormat="1" x14ac:dyDescent="0.3"/>
    <row r="200" s="61" customFormat="1" x14ac:dyDescent="0.3"/>
    <row r="201" s="61" customFormat="1" x14ac:dyDescent="0.3"/>
    <row r="202" s="61" customFormat="1" x14ac:dyDescent="0.3"/>
    <row r="203" s="61" customFormat="1" x14ac:dyDescent="0.3"/>
    <row r="204" s="61" customFormat="1" x14ac:dyDescent="0.3"/>
    <row r="205" s="61" customFormat="1" x14ac:dyDescent="0.3"/>
    <row r="206" s="61" customFormat="1" x14ac:dyDescent="0.3"/>
    <row r="207" s="61" customFormat="1" x14ac:dyDescent="0.3"/>
    <row r="208" s="61" customFormat="1" x14ac:dyDescent="0.3"/>
    <row r="209" s="61" customFormat="1" x14ac:dyDescent="0.3"/>
    <row r="210" s="61" customFormat="1" x14ac:dyDescent="0.3"/>
    <row r="211" s="61" customFormat="1" x14ac:dyDescent="0.3"/>
    <row r="212" s="61" customFormat="1" x14ac:dyDescent="0.3"/>
    <row r="213" s="61" customFormat="1" x14ac:dyDescent="0.3"/>
    <row r="214" s="61" customFormat="1" x14ac:dyDescent="0.3"/>
    <row r="215" s="61" customFormat="1" x14ac:dyDescent="0.3"/>
    <row r="216" s="61" customFormat="1" x14ac:dyDescent="0.3"/>
    <row r="217" s="61" customFormat="1" x14ac:dyDescent="0.3"/>
    <row r="218" s="61" customFormat="1" x14ac:dyDescent="0.3"/>
    <row r="219" s="61" customFormat="1" x14ac:dyDescent="0.3"/>
    <row r="220" s="61" customFormat="1" x14ac:dyDescent="0.3"/>
    <row r="221" s="61" customFormat="1" x14ac:dyDescent="0.3"/>
    <row r="222" s="61" customFormat="1" x14ac:dyDescent="0.3"/>
    <row r="223" s="61" customFormat="1" x14ac:dyDescent="0.3"/>
    <row r="224" s="61" customFormat="1" x14ac:dyDescent="0.3"/>
    <row r="225" s="61" customFormat="1" x14ac:dyDescent="0.3"/>
    <row r="226" s="61" customFormat="1" x14ac:dyDescent="0.3"/>
    <row r="227" s="61" customFormat="1" x14ac:dyDescent="0.3"/>
    <row r="228" s="61" customFormat="1" x14ac:dyDescent="0.3"/>
    <row r="229" s="61" customFormat="1" x14ac:dyDescent="0.3"/>
    <row r="230" s="61" customFormat="1" x14ac:dyDescent="0.3"/>
    <row r="231" s="61" customFormat="1" x14ac:dyDescent="0.3"/>
    <row r="232" s="61" customFormat="1" x14ac:dyDescent="0.3"/>
    <row r="233" s="61" customFormat="1" x14ac:dyDescent="0.3"/>
    <row r="234" s="61" customFormat="1" x14ac:dyDescent="0.3"/>
    <row r="235" s="61" customFormat="1" x14ac:dyDescent="0.3"/>
    <row r="236" s="61" customFormat="1" x14ac:dyDescent="0.3"/>
    <row r="237" s="61" customFormat="1" x14ac:dyDescent="0.3"/>
    <row r="238" s="61" customFormat="1" x14ac:dyDescent="0.3"/>
    <row r="239" s="61" customFormat="1" x14ac:dyDescent="0.3"/>
    <row r="240" s="61" customFormat="1" x14ac:dyDescent="0.3"/>
    <row r="241" s="61" customFormat="1" x14ac:dyDescent="0.3"/>
    <row r="242" s="61" customFormat="1" x14ac:dyDescent="0.3"/>
    <row r="243" s="61" customFormat="1" x14ac:dyDescent="0.3"/>
    <row r="244" s="61" customFormat="1" x14ac:dyDescent="0.3"/>
    <row r="245" s="61" customFormat="1" x14ac:dyDescent="0.3"/>
    <row r="246" s="61" customFormat="1" x14ac:dyDescent="0.3"/>
    <row r="247" s="61" customFormat="1" x14ac:dyDescent="0.3"/>
    <row r="248" s="61" customFormat="1" x14ac:dyDescent="0.3"/>
    <row r="249" s="61" customFormat="1" x14ac:dyDescent="0.3"/>
    <row r="250" s="61" customFormat="1" x14ac:dyDescent="0.3"/>
    <row r="251" s="61" customFormat="1" x14ac:dyDescent="0.3"/>
    <row r="252" s="61" customFormat="1" x14ac:dyDescent="0.3"/>
    <row r="253" s="61" customFormat="1" x14ac:dyDescent="0.3"/>
    <row r="254" s="61" customFormat="1" x14ac:dyDescent="0.3"/>
    <row r="255" s="61" customFormat="1" x14ac:dyDescent="0.3"/>
    <row r="256" s="61" customFormat="1" x14ac:dyDescent="0.3"/>
    <row r="257" s="61" customFormat="1" x14ac:dyDescent="0.3"/>
    <row r="258" s="61" customFormat="1" x14ac:dyDescent="0.3"/>
    <row r="259" s="61" customFormat="1" x14ac:dyDescent="0.3"/>
    <row r="260" s="61" customFormat="1" x14ac:dyDescent="0.3"/>
    <row r="261" s="61" customFormat="1" x14ac:dyDescent="0.3"/>
    <row r="262" s="61" customFormat="1" x14ac:dyDescent="0.3"/>
    <row r="263" s="61" customFormat="1" x14ac:dyDescent="0.3"/>
    <row r="264" s="61" customFormat="1" x14ac:dyDescent="0.3"/>
    <row r="265" s="61" customFormat="1" x14ac:dyDescent="0.3"/>
    <row r="266" s="61" customFormat="1" x14ac:dyDescent="0.3"/>
    <row r="267" s="61" customFormat="1" x14ac:dyDescent="0.3"/>
    <row r="268" s="61" customFormat="1" x14ac:dyDescent="0.3"/>
    <row r="269" s="61" customFormat="1" x14ac:dyDescent="0.3"/>
    <row r="270" s="61" customFormat="1" x14ac:dyDescent="0.3"/>
    <row r="271" s="61" customFormat="1" x14ac:dyDescent="0.3"/>
    <row r="272" s="61" customFormat="1" x14ac:dyDescent="0.3"/>
    <row r="273" s="61" customFormat="1" x14ac:dyDescent="0.3"/>
    <row r="274" s="61" customFormat="1" x14ac:dyDescent="0.3"/>
    <row r="275" s="61" customFormat="1" x14ac:dyDescent="0.3"/>
    <row r="276" s="61" customFormat="1" x14ac:dyDescent="0.3"/>
    <row r="277" s="61" customFormat="1" x14ac:dyDescent="0.3"/>
    <row r="278" s="61" customFormat="1" x14ac:dyDescent="0.3"/>
    <row r="279" s="61" customFormat="1" x14ac:dyDescent="0.3"/>
    <row r="280" s="61" customFormat="1" x14ac:dyDescent="0.3"/>
    <row r="281" s="61" customFormat="1" x14ac:dyDescent="0.3"/>
    <row r="282" s="61" customFormat="1" x14ac:dyDescent="0.3"/>
    <row r="283" s="61" customFormat="1" x14ac:dyDescent="0.3"/>
    <row r="284" s="61" customFormat="1" x14ac:dyDescent="0.3"/>
    <row r="285" s="61" customFormat="1" x14ac:dyDescent="0.3"/>
    <row r="286" s="61" customFormat="1" x14ac:dyDescent="0.3"/>
    <row r="287" s="61" customFormat="1" x14ac:dyDescent="0.3"/>
    <row r="288" s="61" customFormat="1" x14ac:dyDescent="0.3"/>
    <row r="289" spans="2:2" s="61" customFormat="1" x14ac:dyDescent="0.3"/>
    <row r="290" spans="2:2" s="61" customFormat="1" x14ac:dyDescent="0.3"/>
    <row r="291" spans="2:2" s="61" customFormat="1" x14ac:dyDescent="0.3"/>
    <row r="292" spans="2:2" s="61" customFormat="1" x14ac:dyDescent="0.3"/>
    <row r="293" spans="2:2" s="61" customFormat="1" x14ac:dyDescent="0.3"/>
    <row r="294" spans="2:2" s="61" customFormat="1" x14ac:dyDescent="0.3"/>
    <row r="295" spans="2:2" s="61" customFormat="1" x14ac:dyDescent="0.3"/>
    <row r="296" spans="2:2" s="61" customFormat="1" x14ac:dyDescent="0.3">
      <c r="B296" s="54"/>
    </row>
    <row r="297" spans="2:2" s="61" customFormat="1" x14ac:dyDescent="0.3">
      <c r="B297" s="54"/>
    </row>
    <row r="298" spans="2:2" s="61" customFormat="1" x14ac:dyDescent="0.3">
      <c r="B298" s="54"/>
    </row>
    <row r="299" spans="2:2" s="61" customFormat="1" x14ac:dyDescent="0.3">
      <c r="B299" s="54"/>
    </row>
    <row r="300" spans="2:2" s="61" customFormat="1" x14ac:dyDescent="0.3">
      <c r="B300" s="54"/>
    </row>
    <row r="301" spans="2:2" s="61" customFormat="1" x14ac:dyDescent="0.3">
      <c r="B301" s="54"/>
    </row>
    <row r="302" spans="2:2" s="61" customFormat="1" x14ac:dyDescent="0.3">
      <c r="B302" s="54"/>
    </row>
  </sheetData>
  <pageMargins left="0" right="0" top="0" bottom="0.39370078740157483" header="0" footer="0"/>
  <pageSetup paperSize="9" firstPageNumber="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31</vt:i4>
      </vt:variant>
    </vt:vector>
  </HeadingPairs>
  <TitlesOfParts>
    <vt:vector size="61" baseType="lpstr">
      <vt:lpstr>Front Sheet</vt:lpstr>
      <vt:lpstr>Summary</vt:lpstr>
      <vt:lpstr>Prior Year Fees</vt:lpstr>
      <vt:lpstr>Territory Fees</vt:lpstr>
      <vt:lpstr>Branch Fees</vt:lpstr>
      <vt:lpstr>Membership Assessment</vt:lpstr>
      <vt:lpstr>Educational Income</vt:lpstr>
      <vt:lpstr>Convention Income 2015</vt:lpstr>
      <vt:lpstr>Convention Income</vt:lpstr>
      <vt:lpstr>Investmnt Inc</vt:lpstr>
      <vt:lpstr>SG Fee</vt:lpstr>
      <vt:lpstr>SG Expenses</vt:lpstr>
      <vt:lpstr>President Expenses</vt:lpstr>
      <vt:lpstr>VP Project Costs</vt:lpstr>
      <vt:lpstr>Conference </vt:lpstr>
      <vt:lpstr>PD Coord Fees</vt:lpstr>
      <vt:lpstr>PD Coord Expenses</vt:lpstr>
      <vt:lpstr>Committee Costs</vt:lpstr>
      <vt:lpstr>Mod &amp; Accr Fees</vt:lpstr>
      <vt:lpstr>Accredtn Csts</vt:lpstr>
      <vt:lpstr>Educ Dev &amp; Mrktg</vt:lpstr>
      <vt:lpstr>Mem Admin Costs</vt:lpstr>
      <vt:lpstr>UK Licence Fee</vt:lpstr>
      <vt:lpstr>Admin Spprt Fees</vt:lpstr>
      <vt:lpstr>Secretarial Costs</vt:lpstr>
      <vt:lpstr>TB Gov Costs</vt:lpstr>
      <vt:lpstr>Sundry Office Exp</vt:lpstr>
      <vt:lpstr>Website</vt:lpstr>
      <vt:lpstr>Aud Leg &amp; Prf</vt:lpstr>
      <vt:lpstr>Convention Costs</vt:lpstr>
      <vt:lpstr>'Accredtn Csts'!Print_Area</vt:lpstr>
      <vt:lpstr>'Admin Spprt Fees'!Print_Area</vt:lpstr>
      <vt:lpstr>'Aud Leg &amp; Prf'!Print_Area</vt:lpstr>
      <vt:lpstr>'Branch Fees'!Print_Area</vt:lpstr>
      <vt:lpstr>'Committee Costs'!Print_Area</vt:lpstr>
      <vt:lpstr>'Conference '!Print_Area</vt:lpstr>
      <vt:lpstr>'Convention Costs'!Print_Area</vt:lpstr>
      <vt:lpstr>'Convention Income'!Print_Area</vt:lpstr>
      <vt:lpstr>'Convention Income 2015'!Print_Area</vt:lpstr>
      <vt:lpstr>'Educ Dev &amp; Mrktg'!Print_Area</vt:lpstr>
      <vt:lpstr>'Educational Income'!Print_Area</vt:lpstr>
      <vt:lpstr>'Front Sheet'!Print_Area</vt:lpstr>
      <vt:lpstr>'Investmnt Inc'!Print_Area</vt:lpstr>
      <vt:lpstr>'Mem Admin Costs'!Print_Area</vt:lpstr>
      <vt:lpstr>'Membership Assessment'!Print_Area</vt:lpstr>
      <vt:lpstr>'Mod &amp; Accr Fees'!Print_Area</vt:lpstr>
      <vt:lpstr>'PD Coord Expenses'!Print_Area</vt:lpstr>
      <vt:lpstr>'PD Coord Fees'!Print_Area</vt:lpstr>
      <vt:lpstr>'President Expenses'!Print_Area</vt:lpstr>
      <vt:lpstr>'Prior Year Fees'!Print_Area</vt:lpstr>
      <vt:lpstr>'Secretarial Costs'!Print_Area</vt:lpstr>
      <vt:lpstr>'SG Expenses'!Print_Area</vt:lpstr>
      <vt:lpstr>'SG Fee'!Print_Area</vt:lpstr>
      <vt:lpstr>Summary!Print_Area</vt:lpstr>
      <vt:lpstr>'Sundry Office Exp'!Print_Area</vt:lpstr>
      <vt:lpstr>'TB Gov Costs'!Print_Area</vt:lpstr>
      <vt:lpstr>'Territory Fees'!Print_Area</vt:lpstr>
      <vt:lpstr>'UK Licence Fee'!Print_Area</vt:lpstr>
      <vt:lpstr>'VP Project Costs'!Print_Area</vt:lpstr>
      <vt:lpstr>Website!Print_Area</vt:lpstr>
      <vt:lpstr>'SG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Ebbage</dc:creator>
  <cp:lastModifiedBy>Keith Newton (INT)</cp:lastModifiedBy>
  <cp:lastPrinted>2018-07-18T15:32:18Z</cp:lastPrinted>
  <dcterms:created xsi:type="dcterms:W3CDTF">2013-02-03T12:40:09Z</dcterms:created>
  <dcterms:modified xsi:type="dcterms:W3CDTF">2018-09-17T06:59:15Z</dcterms:modified>
</cp:coreProperties>
</file>