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A Correspondence\Returns\"/>
    </mc:Choice>
  </mc:AlternateContent>
  <bookViews>
    <workbookView xWindow="120" yWindow="45" windowWidth="19440" windowHeight="1071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60" i="2" l="1"/>
  <c r="D56" i="2"/>
  <c r="B56" i="2"/>
  <c r="D51" i="2"/>
  <c r="B51" i="2"/>
  <c r="D40" i="2"/>
  <c r="B40" i="2"/>
  <c r="D34" i="2"/>
  <c r="B34" i="2"/>
  <c r="D27" i="2"/>
  <c r="B27" i="2"/>
  <c r="D20" i="2"/>
  <c r="B20" i="2"/>
  <c r="D62" i="2" l="1"/>
  <c r="B62" i="2"/>
  <c r="C30" i="2"/>
</calcChain>
</file>

<file path=xl/sharedStrings.xml><?xml version="1.0" encoding="utf-8"?>
<sst xmlns="http://schemas.openxmlformats.org/spreadsheetml/2006/main" count="127" uniqueCount="66">
  <si>
    <t>Country</t>
  </si>
  <si>
    <t>Source</t>
  </si>
  <si>
    <t>Notes</t>
  </si>
  <si>
    <t>Total</t>
  </si>
  <si>
    <t>Egypt</t>
  </si>
  <si>
    <t>Ethiopia</t>
  </si>
  <si>
    <t>Ghana</t>
  </si>
  <si>
    <t>Kenya</t>
  </si>
  <si>
    <t>Malawi</t>
  </si>
  <si>
    <t>Mauritius</t>
  </si>
  <si>
    <t>Nigeria</t>
  </si>
  <si>
    <t>South Africa</t>
  </si>
  <si>
    <t>Tanzania</t>
  </si>
  <si>
    <t>Uganda</t>
  </si>
  <si>
    <t>Zambia</t>
  </si>
  <si>
    <t>Zimbabwe</t>
  </si>
  <si>
    <t>Regional Total</t>
  </si>
  <si>
    <t>India</t>
  </si>
  <si>
    <t>Pakistan</t>
  </si>
  <si>
    <t>Bangladesh</t>
  </si>
  <si>
    <t>Sri Lanka</t>
  </si>
  <si>
    <t>Hong Kong</t>
  </si>
  <si>
    <t>China</t>
  </si>
  <si>
    <t>Macao</t>
  </si>
  <si>
    <t>Taiwan</t>
  </si>
  <si>
    <t>SOUTH EAST ASIA - Radzak Malek</t>
  </si>
  <si>
    <t>Malaysia</t>
  </si>
  <si>
    <t>Singapore</t>
  </si>
  <si>
    <t>Indonesia</t>
  </si>
  <si>
    <t>UK</t>
  </si>
  <si>
    <t>Ireland</t>
  </si>
  <si>
    <t>Malta</t>
  </si>
  <si>
    <t>UAE</t>
  </si>
  <si>
    <t>Oman</t>
  </si>
  <si>
    <t>Ukraine</t>
  </si>
  <si>
    <t>AUSTRALASIA - Neville Binning</t>
  </si>
  <si>
    <t>Australia</t>
  </si>
  <si>
    <t>New Zealand</t>
  </si>
  <si>
    <t>North America</t>
  </si>
  <si>
    <t>TOTAL</t>
  </si>
  <si>
    <t>AS: Annual Statement</t>
  </si>
  <si>
    <t>New branch</t>
  </si>
  <si>
    <t>SOUTH ASIA - Romesh David</t>
  </si>
  <si>
    <t>EAST ASIA - Sunny Ho</t>
  </si>
  <si>
    <t>AMERICAS - Gilles Legault</t>
  </si>
  <si>
    <t>Namibia</t>
  </si>
  <si>
    <t>Suspended</t>
  </si>
  <si>
    <t>Poland</t>
  </si>
  <si>
    <t>Territory</t>
  </si>
  <si>
    <t>Branch</t>
  </si>
  <si>
    <t>Members 30 June 2017</t>
  </si>
  <si>
    <t>AS2017</t>
  </si>
  <si>
    <t>Kazakhstan</t>
  </si>
  <si>
    <t>Inactive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</si>
  <si>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</si>
  <si>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</si>
  <si>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</si>
  <si>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</si>
  <si>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</si>
  <si>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</si>
  <si>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membership 268 by 31/112/18</t>
  </si>
  <si>
    <t>Additional 924 members unpaid</t>
  </si>
  <si>
    <t xml:space="preserve">Corporate and indiv members. </t>
  </si>
  <si>
    <t>293  non paying student members</t>
  </si>
  <si>
    <t>AFRICA - Newton Demba &amp; Francis Ehiguese</t>
  </si>
  <si>
    <t>Membership by Region and Country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</si>
</sst>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0" fontId="0" fillId="0" borderId="16" xfId="0" applyBorder="1"/>
    <xf numFmtId="0" fontId="0" fillId="3" borderId="16" xfId="0" applyFill="1" applyBorder="1"/>
    <xf numFmtId="0" fontId="0" fillId="0" borderId="17" xfId="0" applyBorder="1"/>
    <xf numFmtId="0" fontId="0" fillId="0" borderId="0" xfId="0" applyFill="1"/>
    <xf numFmtId="0" fontId="0" fillId="0" borderId="11" xfId="0" applyFill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3" fontId="0" fillId="0" borderId="19" xfId="0" applyNumberFormat="1" applyBorder="1"/>
    <xf numFmtId="0" fontId="0" fillId="4" borderId="18" xfId="0" applyFill="1" applyBorder="1"/>
    <xf numFmtId="0" fontId="0" fillId="0" borderId="18" xfId="0" applyFill="1" applyBorder="1"/>
    <xf numFmtId="0" fontId="0" fillId="0" borderId="0" xfId="0" applyAlignment="1">
      <alignment horizontal="right"/>
    </xf>
    <xf numFmtId="0" fontId="0" fillId="0" borderId="23" xfId="0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4" borderId="24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5" xfId="0" applyFill="1" applyBorder="1"/>
    <xf numFmtId="0" fontId="0" fillId="0" borderId="11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2" xfId="0" applyFill="1" applyBorder="1"/>
    <xf numFmtId="0" fontId="0" fillId="0" borderId="22" xfId="0" applyBorder="1" applyAlignment="1">
      <alignment horizontal="right"/>
    </xf>
    <xf numFmtId="0" fontId="0" fillId="0" borderId="23" xfId="0" applyFill="1" applyBorder="1"/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10" xfId="0" applyBorder="1"/>
    <xf numFmtId="3" fontId="0" fillId="4" borderId="11" xfId="0" applyNumberFormat="1" applyFill="1" applyBorder="1" applyAlignment="1">
      <alignment horizontal="right"/>
    </xf>
    <xf numFmtId="3" fontId="0" fillId="0" borderId="23" xfId="0" applyNumberFormat="1" applyBorder="1"/>
    <xf numFmtId="0" fontId="0" fillId="5" borderId="11" xfId="0" applyFill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4" borderId="12" xfId="0" applyFill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8" xfId="0" applyBorder="1"/>
    <xf numFmtId="0" fontId="0" fillId="0" borderId="0" xfId="0" applyAlignment="1">
      <alignment horizontal="left"/>
    </xf>
    <xf numFmtId="0" fontId="0" fillId="0" borderId="25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K11" sqref="K11"/>
    </sheetView>
  </sheetViews>
  <sheetFormatPr defaultRowHeight="15" x14ac:dyDescent="0.25"/>
  <cols>
    <col min="1" max="1" width="14.5703125" customWidth="1"/>
    <col min="2" max="2" width="12.42578125" customWidth="1"/>
    <col min="3" max="3" width="13.140625" customWidth="1"/>
    <col min="5" max="5" width="9.140625" style="61"/>
    <col min="6" max="6" width="35.140625" customWidth="1"/>
  </cols>
  <sheetData>
    <row r="1" spans="1:8" s="1" customFormat="1" x14ac:dyDescent="0.25">
      <c r="E1" s="61"/>
    </row>
    <row r="2" spans="1:8" s="1" customFormat="1" x14ac:dyDescent="0.25">
      <c r="A2" s="1" t="s">
        <v>65</v>
      </c>
      <c r="E2" s="61"/>
    </row>
    <row r="3" spans="1:8" s="1" customFormat="1" ht="15.75" thickBot="1" x14ac:dyDescent="0.3">
      <c r="E3" s="61"/>
    </row>
    <row r="4" spans="1:8" ht="15" customHeight="1" x14ac:dyDescent="0.25">
      <c r="A4" s="5"/>
      <c r="B4" s="56" t="s">
        <v>50</v>
      </c>
      <c r="C4" s="57"/>
      <c r="D4" s="53" t="s">
        <v>55</v>
      </c>
      <c r="E4" s="54"/>
      <c r="F4" s="55"/>
      <c r="G4" s="1"/>
      <c r="H4" s="1"/>
    </row>
    <row r="5" spans="1:8" ht="15.75" thickBot="1" x14ac:dyDescent="0.3">
      <c r="A5" s="6" t="s">
        <v>0</v>
      </c>
      <c r="B5" s="29" t="s">
        <v>3</v>
      </c>
      <c r="C5" s="34" t="s">
        <v>1</v>
      </c>
      <c r="D5" s="44" t="s">
        <v>3</v>
      </c>
      <c r="E5" s="62" t="s">
        <v>1</v>
      </c>
      <c r="F5" s="42" t="s">
        <v>2</v>
      </c>
      <c r="G5" s="1"/>
      <c r="H5" s="1"/>
    </row>
    <row r="6" spans="1:8" x14ac:dyDescent="0.25">
      <c r="A6" s="10" t="s">
        <v>64</v>
      </c>
      <c r="B6" s="30"/>
      <c r="C6" s="35"/>
      <c r="D6" s="45"/>
      <c r="E6" s="63"/>
      <c r="F6" s="46"/>
      <c r="G6" s="1"/>
      <c r="H6" s="1"/>
    </row>
    <row r="7" spans="1:8" x14ac:dyDescent="0.25">
      <c r="A7" s="15" t="s">
        <v>4</v>
      </c>
      <c r="B7" s="31">
        <v>27</v>
      </c>
      <c r="C7" s="36" t="s">
        <v>51</v>
      </c>
      <c r="D7" s="21">
        <v>27</v>
      </c>
      <c r="E7" s="64"/>
      <c r="F7" s="9"/>
      <c r="G7" s="1"/>
      <c r="H7" s="1"/>
    </row>
    <row r="8" spans="1:8" x14ac:dyDescent="0.25">
      <c r="A8" s="15" t="s">
        <v>5</v>
      </c>
      <c r="B8" s="31"/>
      <c r="C8" s="36"/>
      <c r="D8" s="8">
        <v>0</v>
      </c>
      <c r="E8" s="64"/>
      <c r="F8" s="9" t="s">
        <v>53</v>
      </c>
      <c r="G8" s="1"/>
      <c r="H8" s="1"/>
    </row>
    <row r="9" spans="1:8" x14ac:dyDescent="0.25">
      <c r="A9" s="15" t="s">
        <v>6</v>
      </c>
      <c r="B9" s="31">
        <v>433</v>
      </c>
      <c r="C9" s="36" t="s">
        <v>51</v>
      </c>
      <c r="D9" s="52">
        <v>537</v>
      </c>
      <c r="E9" s="64"/>
      <c r="F9" s="9" t="s">
        <v>61</v>
      </c>
      <c r="G9" s="1"/>
      <c r="H9" s="1"/>
    </row>
    <row r="10" spans="1:8" x14ac:dyDescent="0.25">
      <c r="A10" s="15" t="s">
        <v>7</v>
      </c>
      <c r="B10" s="31"/>
      <c r="C10" s="36"/>
      <c r="D10" s="8">
        <v>0</v>
      </c>
      <c r="E10" s="64"/>
      <c r="F10" s="9" t="s">
        <v>46</v>
      </c>
      <c r="G10" s="1"/>
      <c r="H10" s="1"/>
    </row>
    <row r="11" spans="1:8" x14ac:dyDescent="0.25">
      <c r="A11" s="15" t="s">
        <v>8</v>
      </c>
      <c r="B11" s="31">
        <v>46</v>
      </c>
      <c r="C11" s="36"/>
      <c r="D11" s="21">
        <v>356</v>
      </c>
      <c r="E11" s="64" t="s">
        <v>56</v>
      </c>
      <c r="F11" s="9"/>
      <c r="G11" s="1"/>
      <c r="H11" s="1"/>
    </row>
    <row r="12" spans="1:8" x14ac:dyDescent="0.25">
      <c r="A12" s="15" t="s">
        <v>9</v>
      </c>
      <c r="B12" s="31">
        <v>225</v>
      </c>
      <c r="C12" s="36" t="s">
        <v>51</v>
      </c>
      <c r="D12" s="8">
        <v>236</v>
      </c>
      <c r="E12" s="64" t="s">
        <v>56</v>
      </c>
      <c r="F12" s="9" t="s">
        <v>60</v>
      </c>
      <c r="G12" s="1"/>
      <c r="H12" s="1"/>
    </row>
    <row r="13" spans="1:8" x14ac:dyDescent="0.25">
      <c r="A13" s="15" t="s">
        <v>45</v>
      </c>
      <c r="B13" s="31"/>
      <c r="C13" s="36"/>
      <c r="D13" s="8">
        <v>0</v>
      </c>
      <c r="E13" s="64"/>
      <c r="F13" s="9" t="s">
        <v>53</v>
      </c>
      <c r="G13" s="1"/>
      <c r="H13" s="1"/>
    </row>
    <row r="14" spans="1:8" x14ac:dyDescent="0.25">
      <c r="A14" s="15" t="s">
        <v>10</v>
      </c>
      <c r="B14" s="32">
        <v>2610</v>
      </c>
      <c r="C14" s="37" t="s">
        <v>51</v>
      </c>
      <c r="D14" s="32">
        <v>3363</v>
      </c>
      <c r="E14" s="65" t="s">
        <v>56</v>
      </c>
      <c r="F14" s="47"/>
      <c r="G14" s="1"/>
      <c r="H14" s="1"/>
    </row>
    <row r="15" spans="1:8" x14ac:dyDescent="0.25">
      <c r="A15" s="15" t="s">
        <v>11</v>
      </c>
      <c r="B15" s="31">
        <v>359</v>
      </c>
      <c r="C15" s="36" t="s">
        <v>51</v>
      </c>
      <c r="D15" s="8">
        <v>405</v>
      </c>
      <c r="E15" s="64" t="s">
        <v>56</v>
      </c>
      <c r="F15" s="9"/>
      <c r="G15" s="1"/>
      <c r="H15" s="1"/>
    </row>
    <row r="16" spans="1:8" x14ac:dyDescent="0.25">
      <c r="A16" s="15" t="s">
        <v>12</v>
      </c>
      <c r="B16" s="31">
        <v>661</v>
      </c>
      <c r="C16" s="36" t="s">
        <v>51</v>
      </c>
      <c r="D16" s="8">
        <v>541</v>
      </c>
      <c r="E16" s="64" t="s">
        <v>56</v>
      </c>
      <c r="F16" s="9"/>
      <c r="G16" s="1"/>
      <c r="H16" s="1"/>
    </row>
    <row r="17" spans="1:8" x14ac:dyDescent="0.25">
      <c r="A17" s="15" t="s">
        <v>13</v>
      </c>
      <c r="B17" s="31"/>
      <c r="C17" s="36"/>
      <c r="D17" s="8">
        <v>329</v>
      </c>
      <c r="E17" s="64" t="s">
        <v>56</v>
      </c>
      <c r="F17" s="9"/>
      <c r="G17" s="1"/>
      <c r="H17" s="1"/>
    </row>
    <row r="18" spans="1:8" x14ac:dyDescent="0.25">
      <c r="A18" s="15" t="s">
        <v>14</v>
      </c>
      <c r="B18" s="31">
        <v>518</v>
      </c>
      <c r="C18" s="36" t="s">
        <v>51</v>
      </c>
      <c r="D18" s="8">
        <v>1173</v>
      </c>
      <c r="E18" s="64" t="s">
        <v>56</v>
      </c>
      <c r="F18" s="9"/>
      <c r="G18" s="1"/>
      <c r="H18" s="1"/>
    </row>
    <row r="19" spans="1:8" ht="15.75" thickBot="1" x14ac:dyDescent="0.3">
      <c r="A19" s="3" t="s">
        <v>15</v>
      </c>
      <c r="B19" s="31">
        <v>298</v>
      </c>
      <c r="C19" s="36" t="s">
        <v>51</v>
      </c>
      <c r="D19" s="8">
        <v>391</v>
      </c>
      <c r="E19" s="64" t="s">
        <v>56</v>
      </c>
      <c r="F19" s="9"/>
      <c r="G19" s="1"/>
      <c r="H19" s="1"/>
    </row>
    <row r="20" spans="1:8" ht="15.75" thickBot="1" x14ac:dyDescent="0.3">
      <c r="A20" s="13" t="s">
        <v>16</v>
      </c>
      <c r="B20" s="33">
        <f>SUM(B7:B19)</f>
        <v>5177</v>
      </c>
      <c r="C20" s="43"/>
      <c r="D20" s="22">
        <f>SUM(D7:D19)</f>
        <v>7358</v>
      </c>
      <c r="E20" s="66"/>
      <c r="F20" s="24"/>
      <c r="G20" s="1"/>
      <c r="H20" s="1"/>
    </row>
    <row r="21" spans="1:8" x14ac:dyDescent="0.25">
      <c r="A21" s="3"/>
      <c r="B21" s="31"/>
      <c r="C21" s="36"/>
      <c r="D21" s="8"/>
      <c r="E21" s="64"/>
      <c r="F21" s="9"/>
      <c r="G21" s="1"/>
      <c r="H21" s="1"/>
    </row>
    <row r="22" spans="1:8" x14ac:dyDescent="0.25">
      <c r="A22" s="11" t="s">
        <v>42</v>
      </c>
      <c r="B22" s="30"/>
      <c r="C22" s="35"/>
      <c r="D22" s="30"/>
      <c r="E22" s="67"/>
      <c r="F22" s="48"/>
      <c r="G22" s="1"/>
      <c r="H22" s="1"/>
    </row>
    <row r="23" spans="1:8" x14ac:dyDescent="0.25">
      <c r="A23" s="16" t="s">
        <v>17</v>
      </c>
      <c r="B23" s="32">
        <v>664</v>
      </c>
      <c r="C23" s="37" t="s">
        <v>51</v>
      </c>
      <c r="D23" s="32">
        <v>573</v>
      </c>
      <c r="E23" s="65" t="s">
        <v>56</v>
      </c>
      <c r="F23" s="47"/>
      <c r="G23" s="1"/>
      <c r="H23" s="1"/>
    </row>
    <row r="24" spans="1:8" x14ac:dyDescent="0.25">
      <c r="A24" s="16" t="s">
        <v>18</v>
      </c>
      <c r="B24" s="32">
        <v>956</v>
      </c>
      <c r="C24" s="37" t="s">
        <v>51</v>
      </c>
      <c r="D24" s="32">
        <v>370</v>
      </c>
      <c r="E24" s="65" t="s">
        <v>56</v>
      </c>
      <c r="F24" s="47"/>
      <c r="G24" s="1"/>
      <c r="H24" s="1"/>
    </row>
    <row r="25" spans="1:8" x14ac:dyDescent="0.25">
      <c r="A25" s="15" t="s">
        <v>19</v>
      </c>
      <c r="B25" s="31">
        <v>115</v>
      </c>
      <c r="C25" s="36" t="s">
        <v>51</v>
      </c>
      <c r="D25" s="8">
        <v>173</v>
      </c>
      <c r="E25" s="64" t="s">
        <v>56</v>
      </c>
      <c r="F25" s="9"/>
      <c r="G25" s="1"/>
      <c r="H25" s="1"/>
    </row>
    <row r="26" spans="1:8" ht="15.75" thickBot="1" x14ac:dyDescent="0.3">
      <c r="A26" s="12" t="s">
        <v>20</v>
      </c>
      <c r="B26" s="32">
        <v>1503</v>
      </c>
      <c r="C26" s="37" t="s">
        <v>51</v>
      </c>
      <c r="D26" s="32">
        <v>1683</v>
      </c>
      <c r="E26" s="65" t="s">
        <v>56</v>
      </c>
      <c r="F26" s="47"/>
      <c r="G26" s="1"/>
      <c r="H26" s="1"/>
    </row>
    <row r="27" spans="1:8" ht="15.75" thickBot="1" x14ac:dyDescent="0.3">
      <c r="A27" s="13" t="s">
        <v>16</v>
      </c>
      <c r="B27" s="33">
        <f>+SUM(B23:B26)</f>
        <v>3238</v>
      </c>
      <c r="C27" s="43"/>
      <c r="D27" s="22">
        <f>SUM(D23:D26)</f>
        <v>2799</v>
      </c>
      <c r="E27" s="66"/>
      <c r="F27" s="24"/>
      <c r="G27" s="1"/>
      <c r="H27" s="1"/>
    </row>
    <row r="28" spans="1:8" x14ac:dyDescent="0.25">
      <c r="A28" s="14"/>
      <c r="B28" s="31"/>
      <c r="C28" s="36"/>
      <c r="D28" s="8"/>
      <c r="E28" s="64"/>
      <c r="F28" s="49"/>
      <c r="G28" s="1"/>
      <c r="H28" s="1"/>
    </row>
    <row r="29" spans="1:8" x14ac:dyDescent="0.25">
      <c r="A29" s="11" t="s">
        <v>43</v>
      </c>
      <c r="B29" s="30"/>
      <c r="C29" s="35"/>
      <c r="D29" s="30"/>
      <c r="E29" s="67"/>
      <c r="F29" s="48"/>
      <c r="G29" s="1"/>
      <c r="H29" s="1"/>
    </row>
    <row r="30" spans="1:8" x14ac:dyDescent="0.25">
      <c r="A30" s="16" t="s">
        <v>21</v>
      </c>
      <c r="B30" s="32">
        <v>1767</v>
      </c>
      <c r="C30" s="37" t="str">
        <f ca="1">$C$30</f>
        <v>AS2017</v>
      </c>
      <c r="D30" s="32">
        <v>1956</v>
      </c>
      <c r="E30" s="65" t="s">
        <v>56</v>
      </c>
      <c r="F30" s="47"/>
      <c r="G30" s="1"/>
      <c r="H30" s="1"/>
    </row>
    <row r="31" spans="1:8" x14ac:dyDescent="0.25">
      <c r="A31" s="15" t="s">
        <v>22</v>
      </c>
      <c r="B31" s="32">
        <v>192</v>
      </c>
      <c r="C31" s="37" t="s">
        <v>59</v>
      </c>
      <c r="D31" s="32">
        <v>208</v>
      </c>
      <c r="E31" s="65" t="s">
        <v>59</v>
      </c>
      <c r="F31" s="58" t="s">
        <v>62</v>
      </c>
      <c r="G31" s="1"/>
      <c r="H31" s="1"/>
    </row>
    <row r="32" spans="1:8" x14ac:dyDescent="0.25">
      <c r="A32" s="15" t="s">
        <v>23</v>
      </c>
      <c r="B32" s="31">
        <v>45</v>
      </c>
      <c r="C32" s="36" t="s">
        <v>51</v>
      </c>
      <c r="D32" s="8">
        <v>42</v>
      </c>
      <c r="E32" s="64" t="s">
        <v>56</v>
      </c>
      <c r="F32" s="9"/>
      <c r="G32" s="1"/>
      <c r="H32" s="1"/>
    </row>
    <row r="33" spans="1:8" ht="15.75" thickBot="1" x14ac:dyDescent="0.3">
      <c r="A33" s="17" t="s">
        <v>24</v>
      </c>
      <c r="B33" s="31">
        <v>309</v>
      </c>
      <c r="C33" s="36" t="s">
        <v>51</v>
      </c>
      <c r="D33" s="8">
        <v>324</v>
      </c>
      <c r="E33" s="64" t="s">
        <v>56</v>
      </c>
      <c r="F33" s="9" t="s">
        <v>63</v>
      </c>
      <c r="G33" s="1"/>
      <c r="H33" s="1"/>
    </row>
    <row r="34" spans="1:8" ht="15.75" thickBot="1" x14ac:dyDescent="0.3">
      <c r="A34" s="13" t="s">
        <v>16</v>
      </c>
      <c r="B34" s="33">
        <f>SUM(B30:B33)</f>
        <v>2313</v>
      </c>
      <c r="C34" s="43"/>
      <c r="D34" s="22">
        <f>SUM(D30:D33)</f>
        <v>2530</v>
      </c>
      <c r="E34" s="66"/>
      <c r="F34" s="24"/>
      <c r="G34" s="1"/>
      <c r="H34" s="1"/>
    </row>
    <row r="35" spans="1:8" x14ac:dyDescent="0.25">
      <c r="A35" s="14"/>
      <c r="B35" s="31"/>
      <c r="C35" s="36"/>
      <c r="D35" s="8"/>
      <c r="E35" s="64"/>
      <c r="F35" s="49"/>
      <c r="G35" s="1"/>
      <c r="H35" s="1"/>
    </row>
    <row r="36" spans="1:8" x14ac:dyDescent="0.25">
      <c r="A36" s="11" t="s">
        <v>25</v>
      </c>
      <c r="B36" s="30"/>
      <c r="C36" s="35"/>
      <c r="D36" s="30"/>
      <c r="E36" s="67"/>
      <c r="F36" s="48"/>
      <c r="G36" s="1"/>
      <c r="H36" s="1"/>
    </row>
    <row r="37" spans="1:8" x14ac:dyDescent="0.25">
      <c r="A37" s="16" t="s">
        <v>26</v>
      </c>
      <c r="B37" s="32">
        <v>2431</v>
      </c>
      <c r="C37" s="37" t="s">
        <v>51</v>
      </c>
      <c r="D37" s="32">
        <v>2435</v>
      </c>
      <c r="E37" s="65" t="s">
        <v>56</v>
      </c>
      <c r="F37" s="47"/>
      <c r="G37" s="1"/>
      <c r="H37" s="1"/>
    </row>
    <row r="38" spans="1:8" x14ac:dyDescent="0.25">
      <c r="A38" s="16" t="s">
        <v>27</v>
      </c>
      <c r="B38" s="32">
        <v>172</v>
      </c>
      <c r="C38" s="37" t="s">
        <v>51</v>
      </c>
      <c r="D38" s="32">
        <v>93</v>
      </c>
      <c r="E38" s="65" t="s">
        <v>56</v>
      </c>
      <c r="F38" s="47"/>
      <c r="G38" s="1"/>
      <c r="H38" s="1"/>
    </row>
    <row r="39" spans="1:8" ht="15.75" thickBot="1" x14ac:dyDescent="0.3">
      <c r="A39" s="17" t="s">
        <v>28</v>
      </c>
      <c r="B39" s="31">
        <v>0</v>
      </c>
      <c r="C39" s="36" t="s">
        <v>51</v>
      </c>
      <c r="D39" s="8">
        <v>40</v>
      </c>
      <c r="E39" s="64" t="s">
        <v>56</v>
      </c>
      <c r="F39" s="9"/>
      <c r="G39" s="1"/>
      <c r="H39" s="1"/>
    </row>
    <row r="40" spans="1:8" ht="15.75" thickBot="1" x14ac:dyDescent="0.3">
      <c r="A40" s="13" t="s">
        <v>16</v>
      </c>
      <c r="B40" s="33">
        <f>SUM(B37:B39)</f>
        <v>2603</v>
      </c>
      <c r="C40" s="43"/>
      <c r="D40" s="22">
        <f>SUM(D37:D39)</f>
        <v>2568</v>
      </c>
      <c r="E40" s="66"/>
      <c r="F40" s="24"/>
      <c r="G40" s="1"/>
      <c r="H40" s="1"/>
    </row>
    <row r="41" spans="1:8" x14ac:dyDescent="0.25">
      <c r="A41" s="14"/>
      <c r="B41" s="31"/>
      <c r="C41" s="36"/>
      <c r="D41" s="8"/>
      <c r="E41" s="64"/>
      <c r="F41" s="49"/>
      <c r="G41" s="1"/>
      <c r="H41" s="1"/>
    </row>
    <row r="42" spans="1:8" x14ac:dyDescent="0.25">
      <c r="A42" s="11" t="s">
        <v>54</v>
      </c>
      <c r="B42" s="30"/>
      <c r="C42" s="35"/>
      <c r="D42" s="30"/>
      <c r="E42" s="67"/>
      <c r="F42" s="48"/>
      <c r="G42" s="1"/>
      <c r="H42" s="1"/>
    </row>
    <row r="43" spans="1:8" x14ac:dyDescent="0.25">
      <c r="A43" s="16" t="s">
        <v>29</v>
      </c>
      <c r="B43" s="32">
        <v>16679</v>
      </c>
      <c r="C43" s="37" t="s">
        <v>51</v>
      </c>
      <c r="D43" s="50">
        <v>15375</v>
      </c>
      <c r="E43" s="65" t="s">
        <v>56</v>
      </c>
      <c r="F43" s="58" t="s">
        <v>58</v>
      </c>
      <c r="G43" s="1"/>
      <c r="H43" s="1"/>
    </row>
    <row r="44" spans="1:8" x14ac:dyDescent="0.25">
      <c r="A44" s="16" t="s">
        <v>30</v>
      </c>
      <c r="B44" s="32">
        <v>464</v>
      </c>
      <c r="C44" s="37" t="s">
        <v>51</v>
      </c>
      <c r="D44" s="32">
        <v>463</v>
      </c>
      <c r="E44" s="65" t="s">
        <v>56</v>
      </c>
      <c r="F44" s="47"/>
      <c r="G44" s="1"/>
      <c r="H44" s="1"/>
    </row>
    <row r="45" spans="1:8" x14ac:dyDescent="0.25">
      <c r="A45" s="39" t="s">
        <v>52</v>
      </c>
      <c r="B45" s="40"/>
      <c r="C45" s="41"/>
      <c r="D45" s="21">
        <v>0</v>
      </c>
      <c r="E45" s="68" t="s">
        <v>56</v>
      </c>
      <c r="F45" s="42" t="s">
        <v>41</v>
      </c>
      <c r="G45" s="20"/>
      <c r="H45" s="20"/>
    </row>
    <row r="46" spans="1:8" x14ac:dyDescent="0.25">
      <c r="A46" s="15" t="s">
        <v>31</v>
      </c>
      <c r="B46" s="31"/>
      <c r="C46" s="36"/>
      <c r="D46" s="21">
        <v>59</v>
      </c>
      <c r="E46" s="64" t="s">
        <v>56</v>
      </c>
      <c r="F46" s="9"/>
      <c r="G46" s="1"/>
      <c r="H46" s="1"/>
    </row>
    <row r="47" spans="1:8" x14ac:dyDescent="0.25">
      <c r="A47" s="15" t="s">
        <v>32</v>
      </c>
      <c r="B47" s="31">
        <v>78</v>
      </c>
      <c r="C47" s="59" t="s">
        <v>51</v>
      </c>
      <c r="D47" s="8"/>
      <c r="E47" s="69"/>
      <c r="F47" s="60" t="s">
        <v>57</v>
      </c>
      <c r="G47" s="23"/>
      <c r="H47" s="1"/>
    </row>
    <row r="48" spans="1:8" x14ac:dyDescent="0.25">
      <c r="A48" s="17" t="s">
        <v>33</v>
      </c>
      <c r="B48" s="31"/>
      <c r="C48" s="59"/>
      <c r="D48" s="8"/>
      <c r="E48" s="69"/>
      <c r="F48" s="60" t="s">
        <v>57</v>
      </c>
      <c r="G48" s="23"/>
      <c r="H48" s="1"/>
    </row>
    <row r="49" spans="1:8" x14ac:dyDescent="0.25">
      <c r="A49" s="19" t="s">
        <v>47</v>
      </c>
      <c r="B49" s="31">
        <v>344</v>
      </c>
      <c r="C49" s="59" t="s">
        <v>51</v>
      </c>
      <c r="D49" s="8"/>
      <c r="E49" s="69"/>
      <c r="F49" s="60" t="s">
        <v>57</v>
      </c>
      <c r="G49" s="23"/>
      <c r="H49" s="1"/>
    </row>
    <row r="50" spans="1:8" ht="15.75" thickBot="1" x14ac:dyDescent="0.3">
      <c r="A50" s="19" t="s">
        <v>34</v>
      </c>
      <c r="B50" s="31">
        <v>1</v>
      </c>
      <c r="C50" s="36"/>
      <c r="D50" s="8">
        <v>1</v>
      </c>
      <c r="E50" s="64" t="s">
        <v>56</v>
      </c>
      <c r="F50" s="9" t="s">
        <v>53</v>
      </c>
      <c r="G50" s="1"/>
      <c r="H50" s="1"/>
    </row>
    <row r="51" spans="1:8" ht="15.75" thickBot="1" x14ac:dyDescent="0.3">
      <c r="A51" s="13" t="s">
        <v>16</v>
      </c>
      <c r="B51" s="33">
        <f>SUM(B43:B50)</f>
        <v>17566</v>
      </c>
      <c r="C51" s="43"/>
      <c r="D51" s="25">
        <f>SUM(D43:D50)</f>
        <v>15898</v>
      </c>
      <c r="E51" s="66"/>
      <c r="F51" s="24"/>
      <c r="G51" s="1"/>
      <c r="H51" s="1"/>
    </row>
    <row r="52" spans="1:8" x14ac:dyDescent="0.25">
      <c r="A52" s="14"/>
      <c r="B52" s="31"/>
      <c r="C52" s="36"/>
      <c r="D52" s="8"/>
      <c r="E52" s="64"/>
      <c r="F52" s="49"/>
      <c r="G52" s="1"/>
      <c r="H52" s="1"/>
    </row>
    <row r="53" spans="1:8" x14ac:dyDescent="0.25">
      <c r="A53" s="11" t="s">
        <v>35</v>
      </c>
      <c r="B53" s="30"/>
      <c r="C53" s="35"/>
      <c r="D53" s="30"/>
      <c r="E53" s="67"/>
      <c r="F53" s="48"/>
      <c r="G53" s="1"/>
      <c r="H53" s="1"/>
    </row>
    <row r="54" spans="1:8" x14ac:dyDescent="0.25">
      <c r="A54" s="16" t="s">
        <v>36</v>
      </c>
      <c r="B54" s="32">
        <v>883</v>
      </c>
      <c r="C54" s="37" t="s">
        <v>51</v>
      </c>
      <c r="D54" s="32">
        <v>812</v>
      </c>
      <c r="E54" s="65" t="s">
        <v>56</v>
      </c>
      <c r="F54" s="47"/>
      <c r="G54" s="1"/>
      <c r="H54" s="1"/>
    </row>
    <row r="55" spans="1:8" ht="15.75" thickBot="1" x14ac:dyDescent="0.3">
      <c r="A55" s="18" t="s">
        <v>37</v>
      </c>
      <c r="B55" s="32">
        <v>641</v>
      </c>
      <c r="C55" s="37" t="s">
        <v>51</v>
      </c>
      <c r="D55" s="32">
        <v>442</v>
      </c>
      <c r="E55" s="65" t="s">
        <v>56</v>
      </c>
      <c r="F55" s="47"/>
      <c r="G55" s="1"/>
      <c r="H55" s="1"/>
    </row>
    <row r="56" spans="1:8" ht="15.75" thickBot="1" x14ac:dyDescent="0.3">
      <c r="A56" s="13" t="s">
        <v>16</v>
      </c>
      <c r="B56" s="33">
        <f>SUM(B54:B55)</f>
        <v>1524</v>
      </c>
      <c r="C56" s="43"/>
      <c r="D56" s="22">
        <f>SUM(D54:D55)</f>
        <v>1254</v>
      </c>
      <c r="E56" s="66"/>
      <c r="F56" s="24"/>
      <c r="G56" s="1"/>
      <c r="H56" s="1"/>
    </row>
    <row r="57" spans="1:8" x14ac:dyDescent="0.25">
      <c r="A57" s="14"/>
      <c r="B57" s="31"/>
      <c r="C57" s="36"/>
      <c r="D57" s="8"/>
      <c r="E57" s="64"/>
      <c r="F57" s="49"/>
      <c r="G57" s="1"/>
      <c r="H57" s="1"/>
    </row>
    <row r="58" spans="1:8" x14ac:dyDescent="0.25">
      <c r="A58" s="11" t="s">
        <v>44</v>
      </c>
      <c r="B58" s="30"/>
      <c r="C58" s="35"/>
      <c r="D58" s="30"/>
      <c r="E58" s="67"/>
      <c r="F58" s="48"/>
      <c r="G58" s="1"/>
      <c r="H58" s="1"/>
    </row>
    <row r="59" spans="1:8" ht="15.75" thickBot="1" x14ac:dyDescent="0.3">
      <c r="A59" s="18" t="s">
        <v>38</v>
      </c>
      <c r="B59" s="32">
        <v>191</v>
      </c>
      <c r="C59" s="37" t="s">
        <v>51</v>
      </c>
      <c r="D59" s="32">
        <v>224</v>
      </c>
      <c r="E59" s="65" t="s">
        <v>56</v>
      </c>
      <c r="F59" s="47"/>
      <c r="G59" s="1"/>
      <c r="H59" s="1"/>
    </row>
    <row r="60" spans="1:8" ht="15.75" thickBot="1" x14ac:dyDescent="0.3">
      <c r="A60" s="13" t="s">
        <v>16</v>
      </c>
      <c r="B60" s="33">
        <f>SUM(B59)</f>
        <v>191</v>
      </c>
      <c r="C60" s="43"/>
      <c r="D60" s="8">
        <v>224</v>
      </c>
      <c r="E60" s="64"/>
      <c r="F60" s="9"/>
      <c r="G60" s="1"/>
      <c r="H60" s="1"/>
    </row>
    <row r="61" spans="1:8" ht="15.75" thickBot="1" x14ac:dyDescent="0.3">
      <c r="A61" s="4"/>
      <c r="B61" s="31"/>
      <c r="C61" s="36"/>
      <c r="D61" s="22"/>
      <c r="E61" s="66"/>
      <c r="F61" s="49"/>
      <c r="G61" s="1"/>
      <c r="H61" s="1"/>
    </row>
    <row r="62" spans="1:8" ht="15.75" thickBot="1" x14ac:dyDescent="0.3">
      <c r="A62" s="2" t="s">
        <v>39</v>
      </c>
      <c r="B62" s="33">
        <f>SUM(B60+B56+B51+B40+B34+B27+B20)</f>
        <v>32612</v>
      </c>
      <c r="C62" s="38"/>
      <c r="D62" s="51">
        <f>SUM(D20+D27+D34+D40+D51+D56+D60)</f>
        <v>32631</v>
      </c>
      <c r="E62" s="70"/>
      <c r="F62" s="24"/>
      <c r="G62" s="1"/>
      <c r="H62" s="1"/>
    </row>
    <row r="63" spans="1:8" x14ac:dyDescent="0.25">
      <c r="A63" s="7"/>
      <c r="B63" s="28"/>
      <c r="C63" s="28"/>
      <c r="D63" s="20"/>
      <c r="F63" s="1"/>
      <c r="G63" s="1"/>
      <c r="H63" s="1"/>
    </row>
    <row r="64" spans="1:8" x14ac:dyDescent="0.25">
      <c r="A64" s="1"/>
      <c r="B64" s="28"/>
      <c r="C64" s="28"/>
      <c r="D64" s="1"/>
      <c r="F64" s="1"/>
      <c r="G64" s="1"/>
      <c r="H64" s="1"/>
    </row>
    <row r="65" spans="1:8" x14ac:dyDescent="0.25">
      <c r="A65" s="1" t="s">
        <v>40</v>
      </c>
      <c r="B65" s="28"/>
      <c r="C65" s="28"/>
      <c r="D65" s="1"/>
      <c r="F65" s="1"/>
      <c r="G65" s="1"/>
      <c r="H65" s="1"/>
    </row>
    <row r="66" spans="1:8" x14ac:dyDescent="0.25">
      <c r="A66" s="26" t="s">
        <v>48</v>
      </c>
      <c r="B66" s="28"/>
      <c r="C66" s="28"/>
      <c r="D66" s="1"/>
      <c r="F66" s="1"/>
      <c r="G66" s="1"/>
      <c r="H66" s="1"/>
    </row>
    <row r="67" spans="1:8" x14ac:dyDescent="0.25">
      <c r="A67" s="27" t="s">
        <v>49</v>
      </c>
      <c r="B67" s="28"/>
      <c r="C67" s="28"/>
      <c r="D67" s="1"/>
      <c r="F67" s="1"/>
      <c r="G67" s="1"/>
      <c r="H67" s="1"/>
    </row>
  </sheetData>
  <mergeCells count="2">
    <mergeCell ref="B4:C4"/>
    <mergeCell ref="D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2019-04-24T17:58:55Z</dcterms:modified>
</cp:coreProperties>
</file>